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\\172.17.9.39\13_jnninyo\01_常勤職員\職員意向調査\2025\12月期\01 各部局送付用\"/>
    </mc:Choice>
  </mc:AlternateContent>
  <xr:revisionPtr revIDLastSave="0" documentId="13_ncr:1_{BFEC2C89-AF69-4D8D-A9C1-42196FB11C40}" xr6:coauthVersionLast="47" xr6:coauthVersionMax="47" xr10:uidLastSave="{00000000-0000-0000-0000-000000000000}"/>
  <bookViews>
    <workbookView xWindow="-120" yWindow="-120" windowWidth="29040" windowHeight="15720" xr2:uid="{C59D7A6E-A678-4E91-B177-631740D96B36}"/>
  </bookViews>
  <sheets>
    <sheet name="意向調書フォーム" sheetId="1" r:id="rId1"/>
    <sheet name="郵便番号マスタ" sheetId="2" state="hidden" r:id="rId2"/>
    <sheet name="転記データ" sheetId="4" r:id="rId3"/>
  </sheets>
  <definedNames>
    <definedName name="_xlnm.Print_Area" localSheetId="0">意向調書フォーム!$A$1:$S$85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4" l="1"/>
  <c r="L12" i="1"/>
  <c r="B9" i="1" a="1"/>
  <c r="B9" i="1" s="1"/>
  <c r="M6" i="1"/>
  <c r="E2" i="4"/>
  <c r="IC2" i="4"/>
  <c r="IB2" i="4"/>
  <c r="IA2" i="4"/>
  <c r="HZ2" i="4"/>
  <c r="HY2" i="4"/>
  <c r="HX2" i="4"/>
  <c r="HW2" i="4"/>
  <c r="HV2" i="4"/>
  <c r="HU2" i="4"/>
  <c r="HT2" i="4"/>
  <c r="HS2" i="4"/>
  <c r="HR2" i="4"/>
  <c r="HQ2" i="4"/>
  <c r="HP2" i="4"/>
  <c r="HO2" i="4"/>
  <c r="HN2" i="4"/>
  <c r="HM2" i="4"/>
  <c r="HL2" i="4"/>
  <c r="HK2" i="4"/>
  <c r="HJ2" i="4"/>
  <c r="HI2" i="4"/>
  <c r="HH2" i="4"/>
  <c r="HG2" i="4"/>
  <c r="HF2" i="4"/>
  <c r="HE2" i="4"/>
  <c r="HD2" i="4" l="1"/>
  <c r="HC2" i="4"/>
  <c r="HB2" i="4"/>
  <c r="HA2" i="4"/>
  <c r="GZ2" i="4"/>
  <c r="GY2" i="4"/>
  <c r="GX2" i="4"/>
  <c r="GW2" i="4"/>
  <c r="GV2" i="4"/>
  <c r="GU2" i="4"/>
  <c r="GT2" i="4"/>
  <c r="GS2" i="4"/>
  <c r="GR2" i="4"/>
  <c r="GQ2" i="4"/>
  <c r="GP2" i="4"/>
  <c r="GO2" i="4"/>
  <c r="GN2" i="4"/>
  <c r="GM2" i="4"/>
  <c r="GL2" i="4"/>
  <c r="GK2" i="4"/>
  <c r="GJ2" i="4"/>
  <c r="GI2" i="4"/>
  <c r="GH2" i="4"/>
  <c r="GG2" i="4"/>
  <c r="GF2" i="4"/>
  <c r="GE2" i="4"/>
  <c r="GD2" i="4"/>
  <c r="GC2" i="4"/>
  <c r="GB2" i="4"/>
  <c r="GA2" i="4"/>
  <c r="FZ2" i="4"/>
  <c r="FY2" i="4"/>
  <c r="FX2" i="4"/>
  <c r="FW2" i="4"/>
  <c r="FV2" i="4"/>
  <c r="FU2" i="4"/>
  <c r="FT2" i="4"/>
  <c r="FS2" i="4"/>
  <c r="FQ2" i="4"/>
  <c r="FP2" i="4"/>
  <c r="FO2" i="4"/>
  <c r="FM2" i="4"/>
  <c r="FL2" i="4"/>
  <c r="FK2" i="4"/>
  <c r="FI2" i="4"/>
  <c r="FH2" i="4"/>
  <c r="FG2" i="4"/>
  <c r="FE2" i="4"/>
  <c r="FD2" i="4"/>
  <c r="FB2" i="4"/>
  <c r="FA2" i="4"/>
  <c r="EY2" i="4"/>
  <c r="EX2" i="4"/>
  <c r="EV2" i="4"/>
  <c r="EU2" i="4"/>
  <c r="ES2" i="4"/>
  <c r="ER2" i="4"/>
  <c r="EP2" i="4"/>
  <c r="EO2" i="4"/>
  <c r="EN2" i="4"/>
  <c r="EM2" i="4"/>
  <c r="EL2" i="4"/>
  <c r="EK2" i="4"/>
  <c r="EJ2" i="4"/>
  <c r="EI2" i="4"/>
  <c r="EH2" i="4"/>
  <c r="EG2" i="4"/>
  <c r="EF2" i="4"/>
  <c r="ED2" i="4"/>
  <c r="EC2" i="4"/>
  <c r="EB2" i="4"/>
  <c r="DZ2" i="4"/>
  <c r="DY2" i="4"/>
  <c r="DX2" i="4"/>
  <c r="DV2" i="4"/>
  <c r="DU2" i="4"/>
  <c r="DT2" i="4"/>
  <c r="DR2" i="4"/>
  <c r="DQ2" i="4"/>
  <c r="DP2" i="4"/>
  <c r="DN2" i="4"/>
  <c r="DM2" i="4"/>
  <c r="DL2" i="4"/>
  <c r="DJ2" i="4"/>
  <c r="DI2" i="4"/>
  <c r="DH2" i="4"/>
  <c r="DF2" i="4"/>
  <c r="DE2" i="4"/>
  <c r="DD2" i="4"/>
  <c r="DB2" i="4"/>
  <c r="DA2" i="4"/>
  <c r="CZ2" i="4"/>
  <c r="CX2" i="4"/>
  <c r="CW2" i="4"/>
  <c r="CV2" i="4"/>
  <c r="CT2" i="4"/>
  <c r="CS2" i="4"/>
  <c r="CR2" i="4"/>
  <c r="CP2" i="4"/>
  <c r="CO2" i="4"/>
  <c r="CN2" i="4"/>
  <c r="CL2" i="4"/>
  <c r="CK2" i="4"/>
  <c r="CJ2" i="4"/>
  <c r="CH2" i="4"/>
  <c r="CG2" i="4"/>
  <c r="CF2" i="4"/>
  <c r="CD2" i="4"/>
  <c r="CC2" i="4"/>
  <c r="CB2" i="4"/>
  <c r="BZ2" i="4"/>
  <c r="BY2" i="4"/>
  <c r="BX2" i="4"/>
  <c r="BV2" i="4"/>
  <c r="BU2" i="4"/>
  <c r="BT2" i="4"/>
  <c r="BR2" i="4"/>
  <c r="BQ2" i="4"/>
  <c r="BP2" i="4"/>
  <c r="BN2" i="4"/>
  <c r="BM2" i="4"/>
  <c r="BL2" i="4"/>
  <c r="BJ2" i="4"/>
  <c r="BI2" i="4"/>
  <c r="BH2" i="4"/>
  <c r="BF2" i="4"/>
  <c r="BE2" i="4"/>
  <c r="BD2" i="4"/>
  <c r="BB2" i="4"/>
  <c r="BA2" i="4"/>
  <c r="AZ2" i="4"/>
  <c r="AX2" i="4"/>
  <c r="AW2" i="4"/>
  <c r="AV2" i="4"/>
  <c r="AT2" i="4"/>
  <c r="AS2" i="4"/>
  <c r="AR2" i="4"/>
  <c r="AP2" i="4"/>
  <c r="AO2" i="4"/>
  <c r="AN2" i="4"/>
  <c r="AM2" i="4"/>
  <c r="AK2" i="4"/>
  <c r="AJ2" i="4"/>
  <c r="AI2" i="4"/>
  <c r="AH2" i="4"/>
  <c r="AF2" i="4"/>
  <c r="AE2" i="4"/>
  <c r="AD2" i="4"/>
  <c r="AC2" i="4"/>
  <c r="AA2" i="4"/>
  <c r="Z2" i="4"/>
  <c r="Y2" i="4"/>
  <c r="X2" i="4"/>
  <c r="V2" i="4"/>
  <c r="U2" i="4"/>
  <c r="S2" i="4"/>
  <c r="Q2" i="4"/>
  <c r="P2" i="4"/>
  <c r="N2" i="4"/>
  <c r="L2" i="4"/>
  <c r="K2" i="4"/>
  <c r="I2" i="4"/>
  <c r="H2" i="4"/>
  <c r="F2" i="4"/>
  <c r="D2" i="4"/>
  <c r="C2" i="4"/>
  <c r="A2" i="4"/>
  <c r="O2" i="4"/>
  <c r="R2" i="4"/>
  <c r="W2" i="4"/>
  <c r="H2" i="2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H190" i="2"/>
  <c r="H191" i="2"/>
  <c r="H192" i="2"/>
  <c r="H193" i="2"/>
  <c r="H194" i="2"/>
  <c r="H195" i="2"/>
  <c r="H196" i="2"/>
  <c r="H197" i="2"/>
  <c r="H198" i="2"/>
  <c r="H199" i="2"/>
  <c r="H200" i="2"/>
  <c r="H201" i="2"/>
  <c r="H202" i="2"/>
  <c r="H203" i="2"/>
  <c r="H204" i="2"/>
  <c r="H205" i="2"/>
  <c r="H206" i="2"/>
  <c r="H207" i="2"/>
  <c r="H208" i="2"/>
  <c r="H209" i="2"/>
  <c r="H210" i="2"/>
  <c r="H211" i="2"/>
  <c r="H212" i="2"/>
  <c r="H213" i="2"/>
  <c r="H214" i="2"/>
  <c r="H215" i="2"/>
  <c r="H216" i="2"/>
  <c r="H217" i="2"/>
  <c r="H218" i="2"/>
  <c r="H219" i="2"/>
  <c r="H220" i="2"/>
  <c r="H221" i="2"/>
  <c r="H222" i="2"/>
  <c r="H223" i="2"/>
  <c r="H224" i="2"/>
  <c r="H225" i="2"/>
  <c r="H226" i="2"/>
  <c r="H227" i="2"/>
  <c r="H228" i="2"/>
  <c r="H229" i="2"/>
  <c r="H230" i="2"/>
  <c r="H231" i="2"/>
  <c r="H232" i="2"/>
  <c r="H233" i="2"/>
  <c r="H234" i="2"/>
  <c r="H235" i="2"/>
  <c r="H236" i="2"/>
  <c r="H237" i="2"/>
  <c r="H238" i="2"/>
  <c r="H239" i="2"/>
  <c r="H240" i="2"/>
  <c r="H241" i="2"/>
  <c r="H242" i="2"/>
  <c r="H243" i="2"/>
  <c r="H244" i="2"/>
  <c r="H245" i="2"/>
  <c r="H246" i="2"/>
  <c r="H247" i="2"/>
  <c r="H248" i="2"/>
  <c r="H249" i="2"/>
  <c r="H250" i="2"/>
  <c r="H251" i="2"/>
  <c r="H252" i="2"/>
  <c r="H253" i="2"/>
  <c r="H254" i="2"/>
  <c r="H255" i="2"/>
  <c r="H256" i="2"/>
  <c r="H257" i="2"/>
  <c r="H258" i="2"/>
  <c r="H259" i="2"/>
  <c r="H260" i="2"/>
  <c r="H261" i="2"/>
  <c r="H262" i="2"/>
  <c r="H263" i="2"/>
  <c r="H264" i="2"/>
  <c r="H265" i="2"/>
  <c r="H266" i="2"/>
  <c r="H267" i="2"/>
  <c r="H268" i="2"/>
  <c r="H269" i="2"/>
  <c r="H270" i="2"/>
  <c r="H271" i="2"/>
  <c r="H272" i="2"/>
  <c r="H273" i="2"/>
  <c r="H274" i="2"/>
  <c r="H275" i="2"/>
  <c r="H276" i="2"/>
  <c r="H277" i="2"/>
  <c r="H278" i="2"/>
  <c r="H279" i="2"/>
  <c r="H280" i="2"/>
  <c r="H281" i="2"/>
  <c r="H282" i="2"/>
  <c r="H283" i="2"/>
  <c r="H284" i="2"/>
  <c r="H285" i="2"/>
  <c r="H286" i="2"/>
  <c r="H287" i="2"/>
  <c r="H288" i="2"/>
  <c r="H289" i="2"/>
  <c r="H290" i="2"/>
  <c r="H291" i="2"/>
  <c r="H292" i="2"/>
  <c r="H293" i="2"/>
  <c r="H294" i="2"/>
  <c r="H295" i="2"/>
  <c r="H296" i="2"/>
  <c r="H297" i="2"/>
  <c r="H298" i="2"/>
  <c r="H299" i="2"/>
  <c r="H300" i="2"/>
  <c r="H301" i="2"/>
  <c r="H302" i="2"/>
  <c r="H303" i="2"/>
  <c r="H304" i="2"/>
  <c r="H305" i="2"/>
  <c r="H306" i="2"/>
  <c r="H307" i="2"/>
  <c r="H308" i="2"/>
  <c r="H309" i="2"/>
  <c r="H310" i="2"/>
  <c r="H311" i="2"/>
  <c r="H312" i="2"/>
  <c r="H313" i="2"/>
  <c r="H314" i="2"/>
  <c r="H315" i="2"/>
  <c r="H316" i="2"/>
  <c r="H317" i="2"/>
  <c r="H318" i="2"/>
  <c r="H319" i="2"/>
  <c r="H320" i="2"/>
  <c r="H321" i="2"/>
  <c r="H322" i="2"/>
  <c r="H323" i="2"/>
  <c r="H324" i="2"/>
  <c r="H325" i="2"/>
  <c r="H326" i="2"/>
  <c r="H327" i="2"/>
  <c r="H328" i="2"/>
  <c r="H329" i="2"/>
  <c r="H330" i="2"/>
  <c r="H331" i="2"/>
  <c r="H332" i="2"/>
  <c r="H333" i="2"/>
  <c r="H334" i="2"/>
  <c r="H335" i="2"/>
  <c r="H336" i="2"/>
  <c r="H337" i="2"/>
  <c r="H338" i="2"/>
  <c r="H339" i="2"/>
  <c r="H340" i="2"/>
  <c r="H341" i="2"/>
  <c r="H342" i="2"/>
  <c r="H343" i="2"/>
  <c r="H344" i="2"/>
  <c r="H345" i="2"/>
  <c r="H346" i="2"/>
  <c r="H347" i="2"/>
  <c r="H348" i="2"/>
  <c r="H349" i="2"/>
  <c r="H350" i="2"/>
  <c r="H351" i="2"/>
  <c r="H352" i="2"/>
  <c r="H353" i="2"/>
  <c r="H354" i="2"/>
  <c r="H355" i="2"/>
  <c r="H356" i="2"/>
  <c r="H357" i="2"/>
  <c r="H358" i="2"/>
  <c r="H359" i="2"/>
  <c r="H360" i="2"/>
  <c r="H361" i="2"/>
  <c r="H362" i="2"/>
  <c r="H363" i="2"/>
  <c r="H364" i="2"/>
  <c r="H365" i="2"/>
  <c r="H366" i="2"/>
  <c r="H367" i="2"/>
  <c r="H368" i="2"/>
  <c r="H369" i="2"/>
  <c r="H370" i="2"/>
  <c r="H371" i="2"/>
  <c r="H372" i="2"/>
  <c r="H373" i="2"/>
  <c r="H374" i="2"/>
  <c r="H375" i="2"/>
  <c r="H376" i="2"/>
  <c r="H377" i="2"/>
  <c r="H378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H402" i="2"/>
  <c r="H403" i="2"/>
  <c r="H404" i="2"/>
  <c r="H405" i="2"/>
  <c r="H406" i="2"/>
  <c r="H407" i="2"/>
  <c r="H408" i="2"/>
  <c r="H409" i="2"/>
  <c r="H410" i="2"/>
  <c r="H411" i="2"/>
  <c r="H412" i="2"/>
  <c r="H413" i="2"/>
  <c r="H414" i="2"/>
  <c r="H415" i="2"/>
  <c r="H416" i="2"/>
  <c r="H417" i="2"/>
  <c r="H418" i="2"/>
  <c r="H419" i="2"/>
  <c r="H420" i="2"/>
  <c r="H421" i="2"/>
  <c r="H422" i="2"/>
  <c r="H423" i="2"/>
  <c r="H424" i="2"/>
  <c r="H425" i="2"/>
  <c r="H426" i="2"/>
  <c r="H427" i="2"/>
  <c r="H428" i="2"/>
  <c r="H429" i="2"/>
  <c r="H430" i="2"/>
  <c r="H431" i="2"/>
  <c r="H432" i="2"/>
  <c r="H433" i="2"/>
  <c r="H434" i="2"/>
  <c r="H435" i="2"/>
  <c r="H436" i="2"/>
  <c r="H437" i="2"/>
  <c r="H438" i="2"/>
  <c r="H439" i="2"/>
  <c r="H440" i="2"/>
  <c r="H441" i="2"/>
  <c r="H442" i="2"/>
  <c r="H443" i="2"/>
  <c r="H444" i="2"/>
  <c r="H445" i="2"/>
  <c r="H446" i="2"/>
  <c r="H447" i="2"/>
  <c r="H448" i="2"/>
  <c r="H449" i="2"/>
  <c r="H450" i="2"/>
  <c r="H451" i="2"/>
  <c r="H452" i="2"/>
  <c r="H453" i="2"/>
  <c r="H454" i="2"/>
  <c r="H455" i="2"/>
  <c r="H456" i="2"/>
  <c r="H457" i="2"/>
  <c r="H458" i="2"/>
  <c r="H459" i="2"/>
  <c r="H460" i="2"/>
  <c r="H461" i="2"/>
  <c r="H462" i="2"/>
  <c r="H463" i="2"/>
  <c r="H464" i="2"/>
  <c r="H465" i="2"/>
  <c r="H466" i="2"/>
  <c r="H467" i="2"/>
  <c r="H468" i="2"/>
  <c r="H469" i="2"/>
  <c r="H470" i="2"/>
  <c r="H471" i="2"/>
  <c r="H472" i="2"/>
  <c r="H473" i="2"/>
  <c r="H474" i="2"/>
  <c r="H475" i="2"/>
  <c r="H476" i="2"/>
  <c r="H477" i="2"/>
  <c r="H478" i="2"/>
  <c r="H479" i="2"/>
  <c r="H480" i="2"/>
  <c r="H481" i="2"/>
  <c r="H482" i="2"/>
  <c r="H483" i="2"/>
  <c r="H484" i="2"/>
  <c r="H485" i="2"/>
  <c r="H486" i="2"/>
  <c r="H487" i="2"/>
  <c r="H488" i="2"/>
  <c r="H489" i="2"/>
  <c r="H490" i="2"/>
  <c r="H491" i="2"/>
  <c r="H492" i="2"/>
  <c r="H493" i="2"/>
  <c r="H494" i="2"/>
  <c r="H495" i="2"/>
  <c r="H496" i="2"/>
  <c r="H497" i="2"/>
  <c r="H498" i="2"/>
  <c r="H499" i="2"/>
  <c r="H500" i="2"/>
  <c r="H501" i="2"/>
  <c r="H502" i="2"/>
  <c r="H503" i="2"/>
  <c r="H504" i="2"/>
  <c r="H505" i="2"/>
  <c r="H506" i="2"/>
  <c r="H507" i="2"/>
  <c r="H508" i="2"/>
  <c r="H509" i="2"/>
  <c r="H510" i="2"/>
  <c r="H511" i="2"/>
  <c r="H512" i="2"/>
  <c r="H513" i="2"/>
  <c r="H514" i="2"/>
  <c r="H515" i="2"/>
  <c r="H516" i="2"/>
  <c r="H517" i="2"/>
  <c r="H518" i="2"/>
  <c r="H519" i="2"/>
  <c r="H520" i="2"/>
  <c r="H521" i="2"/>
  <c r="H522" i="2"/>
  <c r="H523" i="2"/>
  <c r="H524" i="2"/>
  <c r="H525" i="2"/>
  <c r="H526" i="2"/>
  <c r="H527" i="2"/>
  <c r="H528" i="2"/>
  <c r="H529" i="2"/>
  <c r="H530" i="2"/>
  <c r="H531" i="2"/>
  <c r="H532" i="2"/>
  <c r="H533" i="2"/>
  <c r="H534" i="2"/>
  <c r="H535" i="2"/>
  <c r="H536" i="2"/>
  <c r="H537" i="2"/>
  <c r="H538" i="2"/>
  <c r="H539" i="2"/>
  <c r="H540" i="2"/>
  <c r="H541" i="2"/>
  <c r="H542" i="2"/>
  <c r="H543" i="2"/>
  <c r="H544" i="2"/>
  <c r="H545" i="2"/>
  <c r="H546" i="2"/>
  <c r="H547" i="2"/>
  <c r="H548" i="2"/>
  <c r="H549" i="2"/>
  <c r="H550" i="2"/>
  <c r="H551" i="2"/>
  <c r="H552" i="2"/>
  <c r="H553" i="2"/>
  <c r="H554" i="2"/>
  <c r="H555" i="2"/>
  <c r="H556" i="2"/>
  <c r="H557" i="2"/>
  <c r="H558" i="2"/>
  <c r="H559" i="2"/>
  <c r="H560" i="2"/>
  <c r="H561" i="2"/>
  <c r="H562" i="2"/>
  <c r="H563" i="2"/>
  <c r="H564" i="2"/>
  <c r="H565" i="2"/>
  <c r="H566" i="2"/>
  <c r="H567" i="2"/>
  <c r="H568" i="2"/>
  <c r="H569" i="2"/>
  <c r="H570" i="2"/>
  <c r="H571" i="2"/>
  <c r="H572" i="2"/>
  <c r="H573" i="2"/>
  <c r="H574" i="2"/>
  <c r="H575" i="2"/>
  <c r="H576" i="2"/>
  <c r="H577" i="2"/>
  <c r="H578" i="2"/>
  <c r="H579" i="2"/>
  <c r="H580" i="2"/>
  <c r="H581" i="2"/>
  <c r="H582" i="2"/>
  <c r="H583" i="2"/>
  <c r="H584" i="2"/>
  <c r="H585" i="2"/>
  <c r="H586" i="2"/>
  <c r="H587" i="2"/>
  <c r="H588" i="2"/>
  <c r="H589" i="2"/>
  <c r="H590" i="2"/>
  <c r="H591" i="2"/>
  <c r="H592" i="2"/>
  <c r="H593" i="2"/>
  <c r="H594" i="2"/>
  <c r="H595" i="2"/>
  <c r="H596" i="2"/>
  <c r="H597" i="2"/>
  <c r="H598" i="2"/>
  <c r="H599" i="2"/>
  <c r="H600" i="2"/>
  <c r="H601" i="2"/>
  <c r="H602" i="2"/>
  <c r="H603" i="2"/>
  <c r="H604" i="2"/>
  <c r="H605" i="2"/>
  <c r="H606" i="2"/>
  <c r="H607" i="2"/>
  <c r="H608" i="2"/>
  <c r="H609" i="2"/>
  <c r="H610" i="2"/>
  <c r="H611" i="2"/>
  <c r="H612" i="2"/>
  <c r="H613" i="2"/>
  <c r="H614" i="2"/>
  <c r="H615" i="2"/>
  <c r="H616" i="2"/>
  <c r="H617" i="2"/>
  <c r="H618" i="2"/>
  <c r="H619" i="2"/>
  <c r="H620" i="2"/>
  <c r="H621" i="2"/>
  <c r="H622" i="2"/>
  <c r="H623" i="2"/>
  <c r="H624" i="2"/>
  <c r="H625" i="2"/>
  <c r="H626" i="2"/>
  <c r="H627" i="2"/>
  <c r="H628" i="2"/>
  <c r="H629" i="2"/>
  <c r="H630" i="2"/>
  <c r="H631" i="2"/>
  <c r="H632" i="2"/>
  <c r="H633" i="2"/>
  <c r="H634" i="2"/>
  <c r="H635" i="2"/>
  <c r="H636" i="2"/>
  <c r="H637" i="2"/>
  <c r="H638" i="2"/>
  <c r="H639" i="2"/>
  <c r="H640" i="2"/>
  <c r="H641" i="2"/>
  <c r="H642" i="2"/>
  <c r="H643" i="2"/>
  <c r="H644" i="2"/>
  <c r="H645" i="2"/>
  <c r="H646" i="2"/>
  <c r="H647" i="2"/>
  <c r="H648" i="2"/>
  <c r="H649" i="2"/>
  <c r="H650" i="2"/>
  <c r="H651" i="2"/>
  <c r="H652" i="2"/>
  <c r="H653" i="2"/>
  <c r="H654" i="2"/>
  <c r="H655" i="2"/>
  <c r="H656" i="2"/>
  <c r="H657" i="2"/>
  <c r="H658" i="2"/>
  <c r="H659" i="2"/>
  <c r="H660" i="2"/>
  <c r="H661" i="2"/>
  <c r="H662" i="2"/>
  <c r="H663" i="2"/>
  <c r="H664" i="2"/>
  <c r="H665" i="2"/>
  <c r="H666" i="2"/>
  <c r="H667" i="2"/>
  <c r="H668" i="2"/>
  <c r="H669" i="2"/>
  <c r="H670" i="2"/>
  <c r="H671" i="2"/>
  <c r="H672" i="2"/>
  <c r="H673" i="2"/>
  <c r="H674" i="2"/>
  <c r="H675" i="2"/>
  <c r="H676" i="2"/>
  <c r="H677" i="2"/>
  <c r="H678" i="2"/>
  <c r="H679" i="2"/>
  <c r="H680" i="2"/>
  <c r="H681" i="2"/>
  <c r="H682" i="2"/>
  <c r="H683" i="2"/>
  <c r="H684" i="2"/>
  <c r="H685" i="2"/>
  <c r="H686" i="2"/>
  <c r="H687" i="2"/>
  <c r="H688" i="2"/>
  <c r="H689" i="2"/>
  <c r="H690" i="2"/>
  <c r="H691" i="2"/>
  <c r="H692" i="2"/>
  <c r="H693" i="2"/>
  <c r="H694" i="2"/>
  <c r="H695" i="2"/>
  <c r="H696" i="2"/>
  <c r="H697" i="2"/>
  <c r="H698" i="2"/>
  <c r="H699" i="2"/>
  <c r="H700" i="2"/>
  <c r="H701" i="2"/>
  <c r="H702" i="2"/>
  <c r="H703" i="2"/>
  <c r="H704" i="2"/>
  <c r="H705" i="2"/>
  <c r="H706" i="2"/>
  <c r="H707" i="2"/>
  <c r="H708" i="2"/>
  <c r="H709" i="2"/>
  <c r="H710" i="2"/>
  <c r="H711" i="2"/>
  <c r="H712" i="2"/>
  <c r="H713" i="2"/>
  <c r="H714" i="2"/>
  <c r="H715" i="2"/>
  <c r="H716" i="2"/>
  <c r="H717" i="2"/>
  <c r="H718" i="2"/>
  <c r="H719" i="2"/>
  <c r="H720" i="2"/>
  <c r="H721" i="2"/>
  <c r="H722" i="2"/>
  <c r="H723" i="2"/>
  <c r="H724" i="2"/>
  <c r="H725" i="2"/>
  <c r="H726" i="2"/>
  <c r="H727" i="2"/>
  <c r="H728" i="2"/>
  <c r="H729" i="2"/>
  <c r="H730" i="2"/>
  <c r="H731" i="2"/>
  <c r="H732" i="2"/>
  <c r="H733" i="2"/>
  <c r="H734" i="2"/>
  <c r="H735" i="2"/>
  <c r="H736" i="2"/>
  <c r="H737" i="2"/>
  <c r="H738" i="2"/>
  <c r="H739" i="2"/>
  <c r="H740" i="2"/>
  <c r="H741" i="2"/>
  <c r="H742" i="2"/>
  <c r="H743" i="2"/>
  <c r="H744" i="2"/>
  <c r="H745" i="2"/>
  <c r="H746" i="2"/>
  <c r="H747" i="2"/>
  <c r="H748" i="2"/>
  <c r="H749" i="2"/>
  <c r="H750" i="2"/>
  <c r="H751" i="2"/>
  <c r="H752" i="2"/>
  <c r="H753" i="2"/>
  <c r="H754" i="2"/>
  <c r="H755" i="2"/>
  <c r="H756" i="2"/>
  <c r="H757" i="2"/>
  <c r="H758" i="2"/>
  <c r="H759" i="2"/>
  <c r="H760" i="2"/>
  <c r="H761" i="2"/>
  <c r="H762" i="2"/>
  <c r="H763" i="2"/>
  <c r="H764" i="2"/>
  <c r="H765" i="2"/>
  <c r="H766" i="2"/>
  <c r="H767" i="2"/>
  <c r="H768" i="2"/>
  <c r="H769" i="2"/>
  <c r="H770" i="2"/>
  <c r="H771" i="2"/>
  <c r="H772" i="2"/>
  <c r="H773" i="2"/>
  <c r="H774" i="2"/>
  <c r="H775" i="2"/>
  <c r="H776" i="2"/>
  <c r="H777" i="2"/>
  <c r="H778" i="2"/>
  <c r="H779" i="2"/>
  <c r="H780" i="2"/>
  <c r="H781" i="2"/>
  <c r="H782" i="2"/>
  <c r="H783" i="2"/>
  <c r="H784" i="2"/>
  <c r="H785" i="2"/>
  <c r="H786" i="2"/>
  <c r="H787" i="2"/>
  <c r="H788" i="2"/>
  <c r="H789" i="2"/>
  <c r="H790" i="2"/>
  <c r="H791" i="2"/>
  <c r="H792" i="2"/>
  <c r="H793" i="2"/>
  <c r="H794" i="2"/>
  <c r="H795" i="2"/>
  <c r="H796" i="2"/>
  <c r="H797" i="2"/>
  <c r="H798" i="2"/>
  <c r="H799" i="2"/>
  <c r="H800" i="2"/>
  <c r="H801" i="2"/>
  <c r="H802" i="2"/>
  <c r="H803" i="2"/>
  <c r="H1" i="2"/>
  <c r="CE2" i="4" l="1"/>
  <c r="CM2" i="4"/>
  <c r="CU2" i="4"/>
  <c r="DC2" i="4"/>
  <c r="DK2" i="4"/>
  <c r="DS2" i="4"/>
  <c r="EA2" i="4"/>
  <c r="BW2" i="4"/>
  <c r="BS2" i="4"/>
  <c r="CA2" i="4"/>
  <c r="CI2" i="4"/>
  <c r="CQ2" i="4"/>
  <c r="CY2" i="4"/>
  <c r="DG2" i="4"/>
  <c r="DO2" i="4"/>
  <c r="DW2" i="4"/>
  <c r="EE2" i="4"/>
  <c r="ET2" i="4"/>
  <c r="AL2" i="4"/>
  <c r="FJ2" i="4"/>
  <c r="EQ2" i="4"/>
  <c r="FC2" i="4"/>
  <c r="FF2" i="4"/>
  <c r="FR2" i="4"/>
  <c r="FN2" i="4"/>
  <c r="EZ2" i="4"/>
  <c r="EW2" i="4"/>
  <c r="BO2" i="4"/>
  <c r="BK2" i="4"/>
  <c r="BC2" i="4"/>
  <c r="AY2" i="4"/>
  <c r="AQ2" i="4"/>
  <c r="AB2" i="4"/>
  <c r="AG2" i="4"/>
  <c r="T2" i="4"/>
  <c r="M2" i="4"/>
  <c r="J2" i="4"/>
  <c r="BG2" i="4"/>
  <c r="AU2" i="4"/>
  <c r="G2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2611</author>
    <author>JINJI003</author>
    <author>任用係</author>
  </authors>
  <commentList>
    <comment ref="H6" authorId="0" shapeId="0" xr:uid="{ABE9BB3D-F2DE-4160-BE5B-E8B5F28ED41E}">
      <text>
        <r>
          <rPr>
            <sz val="9"/>
            <color indexed="81"/>
            <rFont val="MS P ゴシック"/>
            <family val="3"/>
            <charset val="128"/>
          </rPr>
          <t>yyyy/m/d形式で入力</t>
        </r>
      </text>
    </comment>
    <comment ref="M6" authorId="0" shapeId="0" xr:uid="{20E7BB83-5644-4EE4-80C1-6683E0C8679F}">
      <text>
        <r>
          <rPr>
            <sz val="9"/>
            <color indexed="81"/>
            <rFont val="MS P ゴシック"/>
            <family val="3"/>
            <charset val="128"/>
          </rPr>
          <t>生年月日から自動計算</t>
        </r>
      </text>
    </comment>
    <comment ref="D8" authorId="0" shapeId="0" xr:uid="{9D14914B-3EA5-48CC-A08A-172163CB74AB}">
      <text>
        <r>
          <rPr>
            <sz val="9"/>
            <color indexed="81"/>
            <rFont val="MS P ゴシック"/>
            <family val="3"/>
            <charset val="128"/>
          </rPr>
          <t>ハイフンなしで記入
（ハイフン自動入力）</t>
        </r>
      </text>
    </comment>
    <comment ref="B9" authorId="0" shapeId="0" xr:uid="{0D01623A-D1BF-4B7E-AFF5-6B89A880DC33}">
      <text>
        <r>
          <rPr>
            <sz val="9"/>
            <color indexed="81"/>
            <rFont val="MS P ゴシック"/>
            <family val="3"/>
            <charset val="128"/>
          </rPr>
          <t>郵便番号から自動入力
沖縄県以外は自動入力されないので手入力してください</t>
        </r>
      </text>
    </comment>
    <comment ref="G12" authorId="0" shapeId="0" xr:uid="{5AD857F8-B97E-44FA-8522-09144871C666}">
      <text>
        <r>
          <rPr>
            <sz val="9"/>
            <color indexed="81"/>
            <rFont val="MS P ゴシック"/>
            <family val="3"/>
            <charset val="128"/>
          </rPr>
          <t>yyyy/m/d形式で入力</t>
        </r>
      </text>
    </comment>
    <comment ref="L12" authorId="0" shapeId="0" xr:uid="{15D9F214-3573-4023-B522-96B889AD80C4}">
      <text>
        <r>
          <rPr>
            <sz val="9"/>
            <color indexed="81"/>
            <rFont val="MS P ゴシック"/>
            <family val="3"/>
            <charset val="128"/>
          </rPr>
          <t>現職発令年月日から自動計算</t>
        </r>
      </text>
    </comment>
    <comment ref="B15" authorId="0" shapeId="0" xr:uid="{ACF363E2-098E-451D-9A58-16CFEC2FD48D}">
      <text>
        <r>
          <rPr>
            <sz val="9"/>
            <color indexed="81"/>
            <rFont val="MS P ゴシック"/>
            <family val="3"/>
            <charset val="128"/>
          </rPr>
          <t>yyyy/m/d形式で入力</t>
        </r>
      </text>
    </comment>
    <comment ref="F15" authorId="0" shapeId="0" xr:uid="{550B6DA2-2F44-46C8-8058-0B4939AE31FE}">
      <text>
        <r>
          <rPr>
            <sz val="9"/>
            <color indexed="81"/>
            <rFont val="MS P ゴシック"/>
            <family val="3"/>
            <charset val="128"/>
          </rPr>
          <t>1字分インデント</t>
        </r>
      </text>
    </comment>
    <comment ref="P15" authorId="0" shapeId="0" xr:uid="{FF3222CF-B333-49B0-B65B-B556B58908D2}">
      <text>
        <r>
          <rPr>
            <sz val="9"/>
            <color indexed="81"/>
            <rFont val="MS P ゴシック"/>
            <family val="3"/>
            <charset val="128"/>
          </rPr>
          <t>リストから選択
「その他」の場合は右欄に記入する</t>
        </r>
      </text>
    </comment>
    <comment ref="B19" authorId="1" shapeId="0" xr:uid="{F85DCFF6-5C70-4EF1-ADCA-9AF75DE613DC}">
      <text>
        <r>
          <rPr>
            <b/>
            <sz val="9"/>
            <color indexed="81"/>
            <rFont val="MS P ゴシック"/>
            <family val="3"/>
            <charset val="128"/>
          </rPr>
          <t>【記入例】 平成２１年度　九州地区国立大学法人等職員採用試験（事務）　</t>
        </r>
      </text>
    </comment>
    <comment ref="B22" authorId="0" shapeId="0" xr:uid="{993FDD3B-F3A1-4CAC-8887-0FA5225751E8}">
      <text>
        <r>
          <rPr>
            <sz val="9"/>
            <color indexed="81"/>
            <rFont val="MS P ゴシック"/>
            <family val="3"/>
            <charset val="128"/>
          </rPr>
          <t>yyyy/m/d形式で入力</t>
        </r>
      </text>
    </comment>
    <comment ref="F22" authorId="2" shapeId="0" xr:uid="{90743129-D84E-4D97-A92E-C108A4D924D8}">
      <text>
        <r>
          <rPr>
            <sz val="9"/>
            <color indexed="81"/>
            <rFont val="MS P ゴシック"/>
            <family val="3"/>
            <charset val="128"/>
          </rPr>
          <t>同一係内昇格の場合も分けて記入</t>
        </r>
      </text>
    </comment>
    <comment ref="J36" authorId="0" shapeId="0" xr:uid="{1B570356-3F9F-400D-9532-7B8049109325}">
      <text>
        <r>
          <rPr>
            <sz val="9"/>
            <color indexed="81"/>
            <rFont val="MS P ゴシック"/>
            <family val="3"/>
            <charset val="128"/>
          </rPr>
          <t>リストから該当するレベルを選択</t>
        </r>
      </text>
    </comment>
    <comment ref="C37" authorId="0" shapeId="0" xr:uid="{9DB019CF-BF1E-416B-B949-7A88AA8CF0C4}">
      <text>
        <r>
          <rPr>
            <sz val="9"/>
            <color indexed="81"/>
            <rFont val="MS P ゴシック"/>
            <family val="3"/>
            <charset val="128"/>
          </rPr>
          <t>リストから該当するレベルを選択</t>
        </r>
      </text>
    </comment>
    <comment ref="C38" authorId="0" shapeId="0" xr:uid="{7F0BFF84-4ABB-4792-8556-EAC2B2DCD84A}">
      <text>
        <r>
          <rPr>
            <sz val="9"/>
            <color indexed="81"/>
            <rFont val="MS P ゴシック"/>
            <family val="3"/>
            <charset val="128"/>
          </rPr>
          <t>リストから該当する級を選択</t>
        </r>
      </text>
    </comment>
    <comment ref="M38" authorId="0" shapeId="0" xr:uid="{FFB054FF-09F8-4B25-BFC1-6225886CC9ED}">
      <text>
        <r>
          <rPr>
            <sz val="9"/>
            <color indexed="81"/>
            <rFont val="MS P ゴシック"/>
            <family val="3"/>
            <charset val="128"/>
          </rPr>
          <t>リストから該当する種別を選択</t>
        </r>
      </text>
    </comment>
    <comment ref="I56" authorId="0" shapeId="0" xr:uid="{5A207F3D-D4FE-4842-9E1A-03891AA5F8A6}">
      <text>
        <r>
          <rPr>
            <sz val="9"/>
            <color indexed="81"/>
            <rFont val="MS P ゴシック"/>
            <family val="3"/>
            <charset val="128"/>
          </rPr>
          <t>希望するものについてリストから○を選択</t>
        </r>
      </text>
    </comment>
    <comment ref="R56" authorId="0" shapeId="0" xr:uid="{9CA4A9F4-C54C-462A-910A-D09DD1ED551B}">
      <text>
        <r>
          <rPr>
            <sz val="9"/>
            <color indexed="81"/>
            <rFont val="MS P ゴシック"/>
            <family val="3"/>
            <charset val="128"/>
          </rPr>
          <t>希望するものについてリストから○を選択
「5.その他」の場合は機関名等を記載</t>
        </r>
      </text>
    </comment>
    <comment ref="N60" authorId="0" shapeId="0" xr:uid="{5024719F-C161-49EB-BA72-5B40C2FEBCF7}">
      <text>
        <r>
          <rPr>
            <sz val="9"/>
            <color indexed="81"/>
            <rFont val="MS P ゴシック"/>
            <family val="3"/>
            <charset val="128"/>
          </rPr>
          <t>記載した機関名に（）が入るように設定している。</t>
        </r>
      </text>
    </comment>
    <comment ref="F65" authorId="0" shapeId="0" xr:uid="{CC10E27A-E913-4F4E-8431-9CC0004A4D54}">
      <text>
        <r>
          <rPr>
            <sz val="9"/>
            <color indexed="81"/>
            <rFont val="MS P ゴシック"/>
            <family val="3"/>
            <charset val="128"/>
          </rPr>
          <t>希望するものについてリストから○を選択</t>
        </r>
      </text>
    </comment>
    <comment ref="M65" authorId="0" shapeId="0" xr:uid="{90DCF633-EF5D-4E3D-98DD-CB22C5C4516B}">
      <text>
        <r>
          <rPr>
            <sz val="9"/>
            <color indexed="81"/>
            <rFont val="MS P ゴシック"/>
            <family val="3"/>
            <charset val="128"/>
          </rPr>
          <t>該当するものについてリストから○を選択</t>
        </r>
      </text>
    </comment>
    <comment ref="E69" authorId="0" shapeId="0" xr:uid="{F2C7E69A-490F-4E9A-BE92-B2E9EC418DFF}">
      <text>
        <r>
          <rPr>
            <sz val="9"/>
            <color indexed="81"/>
            <rFont val="MS P ゴシック"/>
            <family val="3"/>
            <charset val="128"/>
          </rPr>
          <t>該当するものについてリストから○を選択</t>
        </r>
      </text>
    </comment>
    <comment ref="R73" authorId="0" shapeId="0" xr:uid="{9800D51A-A0C5-4A18-8BB4-A0BCA4D514AE}">
      <text>
        <r>
          <rPr>
            <sz val="9"/>
            <color indexed="81"/>
            <rFont val="MS P ゴシック"/>
            <family val="3"/>
            <charset val="128"/>
          </rPr>
          <t>リストから選択</t>
        </r>
      </text>
    </comment>
    <comment ref="R74" authorId="0" shapeId="0" xr:uid="{8CB9EDF5-A2D0-4217-9436-832ED37CE6D5}">
      <text>
        <r>
          <rPr>
            <sz val="9"/>
            <color indexed="81"/>
            <rFont val="MS P ゴシック"/>
            <family val="3"/>
            <charset val="128"/>
          </rPr>
          <t>リストから選択</t>
        </r>
      </text>
    </comment>
    <comment ref="R75" authorId="0" shapeId="0" xr:uid="{05EEABCA-02DB-416A-9C98-646B278F4C37}">
      <text>
        <r>
          <rPr>
            <sz val="9"/>
            <color indexed="81"/>
            <rFont val="MS P ゴシック"/>
            <family val="3"/>
            <charset val="128"/>
          </rPr>
          <t>リストから選択</t>
        </r>
      </text>
    </comment>
    <comment ref="R76" authorId="0" shapeId="0" xr:uid="{5A080232-75BD-4C49-8D3D-327D1E8527F8}">
      <text>
        <r>
          <rPr>
            <sz val="9"/>
            <color indexed="81"/>
            <rFont val="MS P ゴシック"/>
            <family val="3"/>
            <charset val="128"/>
          </rPr>
          <t>リストから選択</t>
        </r>
      </text>
    </comment>
    <comment ref="N79" authorId="0" shapeId="0" xr:uid="{08AE8D25-107A-46C2-BB34-1B5DE35C4CAD}">
      <text>
        <r>
          <rPr>
            <sz val="9"/>
            <color indexed="81"/>
            <rFont val="MS P ゴシック"/>
            <family val="3"/>
            <charset val="128"/>
          </rPr>
          <t>該当するものについて○を選択
その他の場合は連絡先名を記載</t>
        </r>
      </text>
    </comment>
    <comment ref="P79" authorId="0" shapeId="0" xr:uid="{8967AF7E-3D16-4374-A98C-B28AAC40B5C6}">
      <text>
        <r>
          <rPr>
            <sz val="9"/>
            <color indexed="81"/>
            <rFont val="MS P ゴシック"/>
            <family val="3"/>
            <charset val="128"/>
          </rPr>
          <t>該当するものについて○を選択
その他の場合は連絡先名を記載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<sst xmlns="http://schemas.openxmlformats.org/spreadsheetml/2006/main" count="5071" uniqueCount="1752">
  <si>
    <t>意　向　調　書</t>
    <rPh sb="0" eb="1">
      <t>イ</t>
    </rPh>
    <rPh sb="2" eb="3">
      <t>ムカイ</t>
    </rPh>
    <rPh sb="4" eb="5">
      <t>チョウ</t>
    </rPh>
    <rPh sb="6" eb="7">
      <t>ショ</t>
    </rPh>
    <phoneticPr fontId="1"/>
  </si>
  <si>
    <t>基準日：</t>
    <rPh sb="0" eb="3">
      <t>キジュンビ</t>
    </rPh>
    <phoneticPr fontId="1"/>
  </si>
  <si>
    <t>所属</t>
    <rPh sb="0" eb="2">
      <t>ショゾク</t>
    </rPh>
    <phoneticPr fontId="1"/>
  </si>
  <si>
    <t>部局</t>
    <phoneticPr fontId="1"/>
  </si>
  <si>
    <t>氏名（漢字）</t>
    <rPh sb="0" eb="2">
      <t>シメイ</t>
    </rPh>
    <rPh sb="3" eb="5">
      <t>カンジ</t>
    </rPh>
    <phoneticPr fontId="1"/>
  </si>
  <si>
    <t>氏名（ふりがな）</t>
    <rPh sb="0" eb="2">
      <t>シメイ</t>
    </rPh>
    <phoneticPr fontId="1"/>
  </si>
  <si>
    <t>課</t>
    <phoneticPr fontId="1"/>
  </si>
  <si>
    <t>室</t>
    <phoneticPr fontId="1"/>
  </si>
  <si>
    <t>生年月日</t>
    <rPh sb="0" eb="4">
      <t>セイネンガッピ</t>
    </rPh>
    <phoneticPr fontId="1"/>
  </si>
  <si>
    <t>年　齢</t>
    <rPh sb="0" eb="1">
      <t>ネン</t>
    </rPh>
    <rPh sb="2" eb="3">
      <t>トシ</t>
    </rPh>
    <phoneticPr fontId="1"/>
  </si>
  <si>
    <t>係(教室)</t>
    <phoneticPr fontId="1"/>
  </si>
  <si>
    <t>現住所</t>
    <rPh sb="0" eb="3">
      <t>ゲンジュウショ</t>
    </rPh>
    <phoneticPr fontId="1"/>
  </si>
  <si>
    <t>郵便番号</t>
    <rPh sb="0" eb="4">
      <t>ユウビンバンゴウ</t>
    </rPh>
    <phoneticPr fontId="1"/>
  </si>
  <si>
    <t>TEL</t>
    <phoneticPr fontId="1"/>
  </si>
  <si>
    <t>現職</t>
    <rPh sb="0" eb="2">
      <t>ゲンショク</t>
    </rPh>
    <phoneticPr fontId="1"/>
  </si>
  <si>
    <t>職　名</t>
    <rPh sb="0" eb="1">
      <t>ショク</t>
    </rPh>
    <rPh sb="2" eb="3">
      <t>ナ</t>
    </rPh>
    <phoneticPr fontId="1"/>
  </si>
  <si>
    <t>現職発令年月日</t>
    <rPh sb="0" eb="7">
      <t>ゲンショクハツレイネンガッピ</t>
    </rPh>
    <phoneticPr fontId="1"/>
  </si>
  <si>
    <t>現職在職年月</t>
    <rPh sb="0" eb="6">
      <t>ゲンショクザイショクネンゲツ</t>
    </rPh>
    <phoneticPr fontId="1"/>
  </si>
  <si>
    <t>学　歴</t>
    <rPh sb="0" eb="1">
      <t>ガク</t>
    </rPh>
    <rPh sb="2" eb="3">
      <t>レキ</t>
    </rPh>
    <phoneticPr fontId="1"/>
  </si>
  <si>
    <t>卒業等年月日</t>
    <rPh sb="0" eb="3">
      <t>ソツギョウトウ</t>
    </rPh>
    <rPh sb="3" eb="6">
      <t>ネンガッピ</t>
    </rPh>
    <phoneticPr fontId="1"/>
  </si>
  <si>
    <t>学校名（学部・学科等）</t>
    <rPh sb="0" eb="3">
      <t>ガッコウメイ</t>
    </rPh>
    <rPh sb="4" eb="6">
      <t>ガクブ</t>
    </rPh>
    <rPh sb="7" eb="10">
      <t>ガッカトウ</t>
    </rPh>
    <phoneticPr fontId="1"/>
  </si>
  <si>
    <t>卒業・修了</t>
    <rPh sb="0" eb="2">
      <t>ソツギョウ</t>
    </rPh>
    <rPh sb="3" eb="5">
      <t>シュウリョウ</t>
    </rPh>
    <phoneticPr fontId="1"/>
  </si>
  <si>
    <t>（高校）</t>
    <rPh sb="1" eb="3">
      <t>コウコウ</t>
    </rPh>
    <phoneticPr fontId="1"/>
  </si>
  <si>
    <t>試　験</t>
    <rPh sb="0" eb="1">
      <t>タメシ</t>
    </rPh>
    <rPh sb="2" eb="3">
      <t>ゲン</t>
    </rPh>
    <phoneticPr fontId="1"/>
  </si>
  <si>
    <t>経　　歴</t>
    <rPh sb="0" eb="1">
      <t>ヘ</t>
    </rPh>
    <rPh sb="3" eb="4">
      <t>レキ</t>
    </rPh>
    <phoneticPr fontId="1"/>
  </si>
  <si>
    <t>年月日</t>
    <rPh sb="0" eb="3">
      <t>ネンガッピ</t>
    </rPh>
    <phoneticPr fontId="1"/>
  </si>
  <si>
    <t>職名</t>
    <rPh sb="0" eb="2">
      <t>ショクメイ</t>
    </rPh>
    <phoneticPr fontId="1"/>
  </si>
  <si>
    <t>部局・課・室・係等名</t>
    <rPh sb="0" eb="2">
      <t>ブキョク</t>
    </rPh>
    <rPh sb="3" eb="4">
      <t>カ</t>
    </rPh>
    <rPh sb="5" eb="6">
      <t>シツ</t>
    </rPh>
    <rPh sb="7" eb="8">
      <t>カカリ</t>
    </rPh>
    <rPh sb="8" eb="9">
      <t>トウ</t>
    </rPh>
    <rPh sb="9" eb="10">
      <t>メイ</t>
    </rPh>
    <phoneticPr fontId="1"/>
  </si>
  <si>
    <t>資格等</t>
    <rPh sb="0" eb="3">
      <t>シカクトウ</t>
    </rPh>
    <phoneticPr fontId="1"/>
  </si>
  <si>
    <t>語学等</t>
    <rPh sb="0" eb="2">
      <t>ゴガク</t>
    </rPh>
    <rPh sb="2" eb="3">
      <t>トウ</t>
    </rPh>
    <phoneticPr fontId="1"/>
  </si>
  <si>
    <t>語学の種類（5段階評価）</t>
    <rPh sb="0" eb="2">
      <t>ゴガク</t>
    </rPh>
    <rPh sb="3" eb="5">
      <t>シュルイ</t>
    </rPh>
    <rPh sb="7" eb="11">
      <t>ダンカイヒョウカ</t>
    </rPh>
    <phoneticPr fontId="1"/>
  </si>
  <si>
    <t>英検・TOEIC等の資格・スコア・留学経験等</t>
    <phoneticPr fontId="1"/>
  </si>
  <si>
    <t>英　語</t>
    <rPh sb="0" eb="1">
      <t>ヒデ</t>
    </rPh>
    <rPh sb="2" eb="3">
      <t>ゴ</t>
    </rPh>
    <phoneticPr fontId="1"/>
  </si>
  <si>
    <t>他の
外国語</t>
    <rPh sb="0" eb="1">
      <t>タ</t>
    </rPh>
    <rPh sb="3" eb="6">
      <t>ガイコクゴ</t>
    </rPh>
    <phoneticPr fontId="1"/>
  </si>
  <si>
    <t>簿　記</t>
    <rPh sb="0" eb="1">
      <t>ボ</t>
    </rPh>
    <rPh sb="2" eb="3">
      <t>キ</t>
    </rPh>
    <phoneticPr fontId="1"/>
  </si>
  <si>
    <t>級</t>
    <rPh sb="0" eb="1">
      <t>キュウ</t>
    </rPh>
    <phoneticPr fontId="1"/>
  </si>
  <si>
    <t>衛生管理者</t>
    <rPh sb="0" eb="5">
      <t>エイセイカンリシャ</t>
    </rPh>
    <phoneticPr fontId="1"/>
  </si>
  <si>
    <t>種</t>
    <rPh sb="0" eb="1">
      <t>シュ</t>
    </rPh>
    <phoneticPr fontId="1"/>
  </si>
  <si>
    <t>その他</t>
    <rPh sb="2" eb="3">
      <t>ホカ</t>
    </rPh>
    <phoneticPr fontId="1"/>
  </si>
  <si>
    <t>研修歴</t>
    <rPh sb="0" eb="2">
      <t>ケンシュウ</t>
    </rPh>
    <rPh sb="2" eb="3">
      <t>レキ</t>
    </rPh>
    <phoneticPr fontId="1"/>
  </si>
  <si>
    <t>期　　間</t>
    <rPh sb="0" eb="1">
      <t>キ</t>
    </rPh>
    <rPh sb="3" eb="4">
      <t>アイダ</t>
    </rPh>
    <phoneticPr fontId="1"/>
  </si>
  <si>
    <t>研　修　名　称</t>
    <rPh sb="0" eb="1">
      <t>ケン</t>
    </rPh>
    <rPh sb="2" eb="3">
      <t>オサム</t>
    </rPh>
    <rPh sb="4" eb="5">
      <t>ナ</t>
    </rPh>
    <rPh sb="6" eb="7">
      <t>ショウ</t>
    </rPh>
    <phoneticPr fontId="1"/>
  </si>
  <si>
    <t>異動希望</t>
    <rPh sb="0" eb="2">
      <t>イドウ</t>
    </rPh>
    <rPh sb="2" eb="4">
      <t>キボウ</t>
    </rPh>
    <phoneticPr fontId="1"/>
  </si>
  <si>
    <t>第　1</t>
    <rPh sb="0" eb="1">
      <t>ダイ</t>
    </rPh>
    <phoneticPr fontId="1"/>
  </si>
  <si>
    <t>第　2</t>
    <rPh sb="0" eb="1">
      <t>ダイ</t>
    </rPh>
    <phoneticPr fontId="1"/>
  </si>
  <si>
    <t>第　3</t>
    <rPh sb="0" eb="1">
      <t>ダイ</t>
    </rPh>
    <phoneticPr fontId="1"/>
  </si>
  <si>
    <t>大学本部・学部等</t>
    <rPh sb="0" eb="4">
      <t>ダイガクホンブ</t>
    </rPh>
    <rPh sb="5" eb="8">
      <t>ガクブトウ</t>
    </rPh>
    <phoneticPr fontId="1"/>
  </si>
  <si>
    <t>職　　務</t>
    <rPh sb="0" eb="1">
      <t>ショク</t>
    </rPh>
    <rPh sb="3" eb="4">
      <t>ツトム</t>
    </rPh>
    <phoneticPr fontId="1"/>
  </si>
  <si>
    <t>理　　由</t>
    <rPh sb="0" eb="1">
      <t>リ</t>
    </rPh>
    <rPh sb="3" eb="4">
      <t>ユ</t>
    </rPh>
    <phoneticPr fontId="1"/>
  </si>
  <si>
    <t>他機関との人事交流</t>
    <rPh sb="0" eb="3">
      <t>タキカン</t>
    </rPh>
    <rPh sb="5" eb="9">
      <t>ジンジコウリュウ</t>
    </rPh>
    <phoneticPr fontId="1"/>
  </si>
  <si>
    <t>県　　内</t>
    <rPh sb="0" eb="1">
      <t>ケン</t>
    </rPh>
    <rPh sb="3" eb="4">
      <t>ウチ</t>
    </rPh>
    <phoneticPr fontId="1"/>
  </si>
  <si>
    <t>県　　外</t>
    <rPh sb="0" eb="1">
      <t>ケン</t>
    </rPh>
    <rPh sb="3" eb="4">
      <t>ソト</t>
    </rPh>
    <phoneticPr fontId="1"/>
  </si>
  <si>
    <t>1.国立沖縄工業高等専門学校</t>
    <rPh sb="2" eb="3">
      <t>コク</t>
    </rPh>
    <rPh sb="3" eb="4">
      <t>リツ</t>
    </rPh>
    <rPh sb="4" eb="6">
      <t>オキナワ</t>
    </rPh>
    <rPh sb="6" eb="14">
      <t>コウギョウコウトウセンモンガッコウ</t>
    </rPh>
    <phoneticPr fontId="1"/>
  </si>
  <si>
    <t>1.文部科学省（行政実務研修）</t>
    <rPh sb="2" eb="7">
      <t>モンブカガクショウ</t>
    </rPh>
    <rPh sb="8" eb="14">
      <t>ギョウセイジツムケンシュウ</t>
    </rPh>
    <phoneticPr fontId="1"/>
  </si>
  <si>
    <t>2.国立沖縄青少年交流の家</t>
    <rPh sb="2" eb="6">
      <t>コクリツオキナワ</t>
    </rPh>
    <rPh sb="6" eb="9">
      <t>セイショウネン</t>
    </rPh>
    <rPh sb="9" eb="11">
      <t>コウリュウ</t>
    </rPh>
    <rPh sb="12" eb="13">
      <t>イエ</t>
    </rPh>
    <phoneticPr fontId="1"/>
  </si>
  <si>
    <t>2.大学改革支援・学位授与機構</t>
    <rPh sb="2" eb="8">
      <t>ダイガクカイカクシエン</t>
    </rPh>
    <rPh sb="9" eb="15">
      <t>ガクイジュヨキコウ</t>
    </rPh>
    <phoneticPr fontId="1"/>
  </si>
  <si>
    <t>3.西表研究施設（熱帯生物圏研究センター）</t>
    <phoneticPr fontId="1"/>
  </si>
  <si>
    <t>3.国立大学協会</t>
    <rPh sb="2" eb="8">
      <t>コクリツダイガクキョウカイ</t>
    </rPh>
    <phoneticPr fontId="1"/>
  </si>
  <si>
    <r>
      <t xml:space="preserve">※沖縄高専、沖縄青少年交流の家については、課長代理級
</t>
    </r>
    <r>
      <rPr>
        <sz val="10"/>
        <color theme="1"/>
        <rFont val="BIZ UDゴシック"/>
        <family val="3"/>
        <charset val="128"/>
      </rPr>
      <t>　</t>
    </r>
    <r>
      <rPr>
        <u/>
        <sz val="10"/>
        <color theme="1"/>
        <rFont val="BIZ UDゴシック"/>
        <family val="3"/>
        <charset val="128"/>
      </rPr>
      <t>（昇任含む）の出向者も求めています。</t>
    </r>
    <phoneticPr fontId="1"/>
  </si>
  <si>
    <t>4.日本学術振興会（国際学術交流研修）</t>
    <rPh sb="2" eb="6">
      <t>ニホンガクジュツ</t>
    </rPh>
    <rPh sb="6" eb="9">
      <t>シンコウカイ</t>
    </rPh>
    <rPh sb="10" eb="18">
      <t>コクサイガクジュツコウリュウケンシュウ</t>
    </rPh>
    <phoneticPr fontId="1"/>
  </si>
  <si>
    <t>5.その他</t>
    <rPh sb="4" eb="5">
      <t>タ</t>
    </rPh>
    <phoneticPr fontId="1"/>
  </si>
  <si>
    <t>（具体的な年数や理由等を記入）</t>
    <phoneticPr fontId="1"/>
  </si>
  <si>
    <t>早期昇任希望（上位職への早期昇任希望について）</t>
    <rPh sb="0" eb="6">
      <t>ソウキショウニンキボウ</t>
    </rPh>
    <rPh sb="7" eb="10">
      <t>ジョウイショク</t>
    </rPh>
    <rPh sb="12" eb="18">
      <t>ソウキショウニンキボウ</t>
    </rPh>
    <phoneticPr fontId="1"/>
  </si>
  <si>
    <t>民間等への転出等退職予定</t>
    <rPh sb="0" eb="3">
      <t>ミンカントウ</t>
    </rPh>
    <rPh sb="5" eb="8">
      <t>テンシュツトウ</t>
    </rPh>
    <rPh sb="8" eb="12">
      <t>タイショクヨテイ</t>
    </rPh>
    <phoneticPr fontId="1"/>
  </si>
  <si>
    <t>1.希望する</t>
    <rPh sb="2" eb="4">
      <t>キボウ</t>
    </rPh>
    <phoneticPr fontId="1"/>
  </si>
  <si>
    <t>1.無</t>
    <rPh sb="2" eb="3">
      <t>ナ</t>
    </rPh>
    <phoneticPr fontId="1"/>
  </si>
  <si>
    <t>2.希望しない</t>
    <rPh sb="2" eb="4">
      <t>キボウ</t>
    </rPh>
    <phoneticPr fontId="1"/>
  </si>
  <si>
    <t>2.有</t>
    <rPh sb="2" eb="3">
      <t>ア</t>
    </rPh>
    <phoneticPr fontId="1"/>
  </si>
  <si>
    <t>3.現時点では希望しない</t>
    <rPh sb="2" eb="5">
      <t>ゲンジテン</t>
    </rPh>
    <rPh sb="7" eb="9">
      <t>キボウ</t>
    </rPh>
    <phoneticPr fontId="1"/>
  </si>
  <si>
    <t>健康状況</t>
    <rPh sb="0" eb="4">
      <t>ケンコウジョウキョウ</t>
    </rPh>
    <phoneticPr fontId="1"/>
  </si>
  <si>
    <t>1.健康</t>
    <rPh sb="2" eb="4">
      <t>ケンコウ</t>
    </rPh>
    <phoneticPr fontId="1"/>
  </si>
  <si>
    <t>2.やや不健康</t>
    <rPh sb="4" eb="7">
      <t>フケンコウ</t>
    </rPh>
    <phoneticPr fontId="1"/>
  </si>
  <si>
    <t>3.不健康</t>
    <rPh sb="2" eb="5">
      <t>フケンコウ</t>
    </rPh>
    <phoneticPr fontId="1"/>
  </si>
  <si>
    <t>（2、3の場合の状況）</t>
    <rPh sb="5" eb="7">
      <t>バアイ</t>
    </rPh>
    <rPh sb="8" eb="10">
      <t>ジョウキョウ</t>
    </rPh>
    <phoneticPr fontId="1"/>
  </si>
  <si>
    <t>家庭状況等</t>
    <rPh sb="0" eb="2">
      <t>カテイ</t>
    </rPh>
    <rPh sb="2" eb="5">
      <t>ジョウキョウトウ</t>
    </rPh>
    <phoneticPr fontId="1"/>
  </si>
  <si>
    <t>続　柄</t>
    <rPh sb="0" eb="1">
      <t>ツヅ</t>
    </rPh>
    <rPh sb="2" eb="3">
      <t>ガラ</t>
    </rPh>
    <phoneticPr fontId="1"/>
  </si>
  <si>
    <t>氏　名</t>
    <rPh sb="0" eb="1">
      <t>シ</t>
    </rPh>
    <rPh sb="2" eb="3">
      <t>ナ</t>
    </rPh>
    <phoneticPr fontId="1"/>
  </si>
  <si>
    <t>職業・学年等</t>
    <rPh sb="0" eb="2">
      <t>ショクギョウ</t>
    </rPh>
    <rPh sb="3" eb="6">
      <t>ガクネントウ</t>
    </rPh>
    <phoneticPr fontId="1"/>
  </si>
  <si>
    <t>同居・別居</t>
    <rPh sb="0" eb="2">
      <t>ドウキョ</t>
    </rPh>
    <rPh sb="3" eb="5">
      <t>ベッキョ</t>
    </rPh>
    <phoneticPr fontId="1"/>
  </si>
  <si>
    <t>緊急連絡先（本人以外）</t>
    <rPh sb="0" eb="5">
      <t>キンキュウレンラクサキ</t>
    </rPh>
    <rPh sb="6" eb="10">
      <t>ホンニンイガイ</t>
    </rPh>
    <phoneticPr fontId="1"/>
  </si>
  <si>
    <t>（電話番号）</t>
    <rPh sb="1" eb="5">
      <t>デンワバンゴウ</t>
    </rPh>
    <phoneticPr fontId="1"/>
  </si>
  <si>
    <t>自宅</t>
    <rPh sb="0" eb="2">
      <t>ジタク</t>
    </rPh>
    <phoneticPr fontId="1"/>
  </si>
  <si>
    <t>その他</t>
    <rPh sb="2" eb="3">
      <t>タ</t>
    </rPh>
    <phoneticPr fontId="1"/>
  </si>
  <si>
    <t>本学職員に３親等以内の親族がいる場合は、当該職員の続柄、氏名及び所属部局名を記人して下さい。</t>
    <phoneticPr fontId="1"/>
  </si>
  <si>
    <t>特記事項</t>
    <rPh sb="0" eb="2">
      <t>トッキ</t>
    </rPh>
    <rPh sb="2" eb="4">
      <t>ジコウ</t>
    </rPh>
    <phoneticPr fontId="1"/>
  </si>
  <si>
    <t>※備考</t>
    <rPh sb="1" eb="3">
      <t>ビコウ</t>
    </rPh>
    <phoneticPr fontId="1"/>
  </si>
  <si>
    <t>ｵｷﾅﾜｹﾝ</t>
  </si>
  <si>
    <t>ﾅﾊｼ</t>
  </si>
  <si>
    <t>沖縄県</t>
  </si>
  <si>
    <t>那覇市</t>
  </si>
  <si>
    <t>参照元（日本郵便HP）</t>
    <rPh sb="0" eb="3">
      <t>サンショウモト</t>
    </rPh>
    <rPh sb="4" eb="8">
      <t>ニホンユウビン</t>
    </rPh>
    <phoneticPr fontId="1"/>
  </si>
  <si>
    <t>ｱｶﾐﾈ</t>
  </si>
  <si>
    <t>赤嶺</t>
  </si>
  <si>
    <t>https://www.post.japanpost.jp/zipcode/download.html</t>
    <phoneticPr fontId="1"/>
  </si>
  <si>
    <t>ｱｹﾎﾞﾉ</t>
  </si>
  <si>
    <t>曙</t>
  </si>
  <si>
    <t>ｱｻﾄ</t>
  </si>
  <si>
    <t>安里</t>
  </si>
  <si>
    <t>ｱｻﾋﾏﾁ</t>
  </si>
  <si>
    <t>旭町</t>
  </si>
  <si>
    <t>ｱｼﾐﾈ</t>
  </si>
  <si>
    <t>安次嶺</t>
  </si>
  <si>
    <t>ｱｼﾞﾔ</t>
  </si>
  <si>
    <t>安謝</t>
  </si>
  <si>
    <t>ｱﾒｸ</t>
  </si>
  <si>
    <t>天久</t>
  </si>
  <si>
    <t>ｲｽﾞﾐｻﾞｷ</t>
  </si>
  <si>
    <t>泉崎</t>
  </si>
  <si>
    <t>ｳｴﾉﾔ</t>
  </si>
  <si>
    <t>上之屋</t>
  </si>
  <si>
    <t>ｳｴﾊﾞﾙ</t>
  </si>
  <si>
    <t>宇栄原</t>
  </si>
  <si>
    <t>ｳｴﾏ</t>
  </si>
  <si>
    <t>上間</t>
  </si>
  <si>
    <t>ｵｵﾉﾔﾏﾁﾖｳ</t>
  </si>
  <si>
    <t>奥武山町</t>
  </si>
  <si>
    <t>ｵｵﾐﾈ</t>
  </si>
  <si>
    <t>大嶺</t>
  </si>
  <si>
    <t>ｵﾓﾛﾏﾁ</t>
  </si>
  <si>
    <t>おもろまち</t>
  </si>
  <si>
    <t>ｵﾛｸ</t>
  </si>
  <si>
    <t>小禄</t>
  </si>
  <si>
    <t>ｶｶﾞﾐｽﾞ</t>
  </si>
  <si>
    <t>鏡水</t>
  </si>
  <si>
    <t>ｶｷﾉﾊﾅﾁﾖｳ</t>
  </si>
  <si>
    <t>垣花町</t>
  </si>
  <si>
    <t>ｶﾅｸﾞｽｸ</t>
  </si>
  <si>
    <t>金城</t>
  </si>
  <si>
    <t>ｷﾖｳﾊﾗﾁﾖｳ</t>
  </si>
  <si>
    <t>鏡原町</t>
  </si>
  <si>
    <t>ｸﾞｼ</t>
  </si>
  <si>
    <t>具志</t>
  </si>
  <si>
    <t>ｸﾒ</t>
  </si>
  <si>
    <t>久米</t>
  </si>
  <si>
    <t>ｸﾓｼﾞ</t>
  </si>
  <si>
    <t>久茂地</t>
  </si>
  <si>
    <t>ｺｸﾊﾞ</t>
  </si>
  <si>
    <t>国場</t>
  </si>
  <si>
    <t>ｺﾊｸﾞﾗ</t>
  </si>
  <si>
    <t>古波蔵</t>
  </si>
  <si>
    <t>ｼｷﾅ</t>
  </si>
  <si>
    <t>識名</t>
  </si>
  <si>
    <t>ｼﾕﾘｱｶﾀﾁﾖｳ</t>
  </si>
  <si>
    <t>首里赤田町</t>
  </si>
  <si>
    <t>ｼﾕﾘｱｶﾋﾗﾁﾖｳ</t>
  </si>
  <si>
    <t>首里赤平町</t>
  </si>
  <si>
    <t>ｼﾕﾘｲｹﾊﾀﾁﾖｳ</t>
  </si>
  <si>
    <t>首里池端町</t>
  </si>
  <si>
    <t>ｼﾕﾘｲｼﾐﾈﾁﾖｳ</t>
  </si>
  <si>
    <t>首里石嶺町</t>
  </si>
  <si>
    <t>ｼﾕﾘｵｵﾅｶﾁﾖｳ</t>
  </si>
  <si>
    <t>首里大中町</t>
  </si>
  <si>
    <t>ｼﾕﾘｵｵﾅﾁﾖｳ</t>
  </si>
  <si>
    <t>首里大名町</t>
  </si>
  <si>
    <t>ｼﾕﾘｷﾝｼﾞﾖｳﾁﾖｳ</t>
  </si>
  <si>
    <t>首里金城町</t>
  </si>
  <si>
    <t>ｼﾕﾘｷﾞﾎﾞﾁﾖｳ</t>
  </si>
  <si>
    <t>首里儀保町</t>
  </si>
  <si>
    <t>ｼﾕﾘｸﾊﾞｶﾞﾜﾁﾖｳ</t>
  </si>
  <si>
    <t>首里久場川町</t>
  </si>
  <si>
    <t>ｼﾕﾘｻｷﾔﾏﾁﾖｳ</t>
  </si>
  <si>
    <t>首里崎山町</t>
  </si>
  <si>
    <t>ｼﾕﾘｻﾑｶﾜﾁﾖｳ</t>
  </si>
  <si>
    <t>首里寒川町</t>
  </si>
  <si>
    <t>ｼﾕﾘｽｴﾖｼﾁﾖｳ</t>
  </si>
  <si>
    <t>首里末吉町</t>
  </si>
  <si>
    <t>ｼﾕﾘﾀｲﾗﾁﾖｳ</t>
  </si>
  <si>
    <t>首里平良町</t>
  </si>
  <si>
    <t>ｼﾕﾘﾃﾗﾁﾖｳ</t>
  </si>
  <si>
    <t>首里汀良町</t>
  </si>
  <si>
    <t>ｼﾕﾘﾄｳﾉｸﾗﾁﾖｳ</t>
  </si>
  <si>
    <t>首里当蔵町</t>
  </si>
  <si>
    <t>ｼﾕﾘﾄｳﾊﾞﾙﾁﾖｳ</t>
  </si>
  <si>
    <t>首里桃原町</t>
  </si>
  <si>
    <t>ｼﾕﾘﾄﾘﾎﾘﾁﾖｳ</t>
  </si>
  <si>
    <t>首里鳥堀町</t>
  </si>
  <si>
    <t>ｼﾕﾘﾏﾜｼﾁﾖｳ</t>
  </si>
  <si>
    <t>首里真和志町</t>
  </si>
  <si>
    <t>ｼﾕﾘﾔﾏｶﾞﾜﾁﾖｳ</t>
  </si>
  <si>
    <t>首里山川町</t>
  </si>
  <si>
    <t>ｽﾐﾖｼﾁﾖｳ</t>
  </si>
  <si>
    <t>住吉町</t>
  </si>
  <si>
    <t>ｿﾍﾞ</t>
  </si>
  <si>
    <t>楚辺</t>
  </si>
  <si>
    <t>ﾀﾞｲﾄﾞｳ</t>
  </si>
  <si>
    <t>大道</t>
  </si>
  <si>
    <t>ﾀｶﾗ</t>
  </si>
  <si>
    <t>高良</t>
  </si>
  <si>
    <t>ﾀﾊﾞﾙ</t>
  </si>
  <si>
    <t>田原</t>
  </si>
  <si>
    <t>ﾂｼﾞ</t>
  </si>
  <si>
    <t>辻</t>
  </si>
  <si>
    <t>ﾂﾎﾞｶﾞﾜ</t>
  </si>
  <si>
    <t>壺川</t>
  </si>
  <si>
    <t>ﾂﾎﾞﾔ</t>
  </si>
  <si>
    <t>壺屋</t>
  </si>
  <si>
    <t>ﾄｳﾏ</t>
  </si>
  <si>
    <t>当間</t>
  </si>
  <si>
    <t>ﾄﾏﾘ</t>
  </si>
  <si>
    <t>泊</t>
  </si>
  <si>
    <t>ﾄﾝﾄﾞｳﾁﾖｳ</t>
  </si>
  <si>
    <t>通堂町</t>
  </si>
  <si>
    <t>ﾅｶｲﾏ</t>
  </si>
  <si>
    <t>仲井真</t>
  </si>
  <si>
    <t>ﾅｶﾞﾀ</t>
  </si>
  <si>
    <t>長田</t>
  </si>
  <si>
    <t>ﾆｼ</t>
  </si>
  <si>
    <t>西</t>
  </si>
  <si>
    <t>ﾊﾝﾀｶﾞﾜ</t>
  </si>
  <si>
    <t>繁多川</t>
  </si>
  <si>
    <t>ﾋｶﾞｼﾏﾁ</t>
  </si>
  <si>
    <t>東町</t>
  </si>
  <si>
    <t>ﾋｶﾞﾜ</t>
  </si>
  <si>
    <t>樋川</t>
  </si>
  <si>
    <t>ﾌﾙｼﾞﾏ</t>
  </si>
  <si>
    <t>古島</t>
  </si>
  <si>
    <t>ﾏｱｼﾞ</t>
  </si>
  <si>
    <t>真地</t>
  </si>
  <si>
    <t>ﾏｴｼﾞﾏ</t>
  </si>
  <si>
    <t>前島</t>
  </si>
  <si>
    <t>ﾏｶﾋﾞ</t>
  </si>
  <si>
    <t>真嘉比</t>
  </si>
  <si>
    <t>ﾏｷｼ</t>
  </si>
  <si>
    <t>牧志</t>
  </si>
  <si>
    <t>ﾏﾂｵ</t>
  </si>
  <si>
    <t>松尾</t>
  </si>
  <si>
    <t>ﾏﾂｶﾞﾜ</t>
  </si>
  <si>
    <t>松川</t>
  </si>
  <si>
    <t>ﾏﾂｼﾏ</t>
  </si>
  <si>
    <t>松島</t>
  </si>
  <si>
    <t>ﾏﾂﾔﾏ</t>
  </si>
  <si>
    <t>松山</t>
  </si>
  <si>
    <t>ﾐﾅﾄﾏﾁ</t>
  </si>
  <si>
    <t>港町</t>
  </si>
  <si>
    <t>ﾐﾊﾗ</t>
  </si>
  <si>
    <t>三原</t>
  </si>
  <si>
    <t>ﾐﾔｸﾞｽｸ</t>
  </si>
  <si>
    <t>宮城</t>
  </si>
  <si>
    <t>ﾒｶﾙ</t>
  </si>
  <si>
    <t>銘苅</t>
  </si>
  <si>
    <t>ﾔﾏｼﾀﾁﾖｳ</t>
  </si>
  <si>
    <t>山下町</t>
  </si>
  <si>
    <t>ﾖｷﾞ</t>
  </si>
  <si>
    <t>与儀</t>
  </si>
  <si>
    <t>ﾖﾘﾐﾔ</t>
  </si>
  <si>
    <t>寄宮</t>
  </si>
  <si>
    <t>ﾜｶｻ</t>
  </si>
  <si>
    <t>若狭</t>
  </si>
  <si>
    <t>ｷﾞﾉﾜﾝｼ</t>
  </si>
  <si>
    <t>宜野湾市</t>
  </si>
  <si>
    <t>ｱｲﾁ</t>
  </si>
  <si>
    <t>愛知</t>
  </si>
  <si>
    <t>ｱｶﾐﾁ</t>
  </si>
  <si>
    <t>赤道</t>
  </si>
  <si>
    <t>ｱﾗｸﾞｽｸ</t>
  </si>
  <si>
    <t>新城</t>
  </si>
  <si>
    <t>ｲｻ</t>
  </si>
  <si>
    <t>伊佐</t>
  </si>
  <si>
    <t>ｳｴﾊﾗ</t>
  </si>
  <si>
    <t>上原</t>
  </si>
  <si>
    <t>ｳﾁﾄﾞﾏﾘ</t>
  </si>
  <si>
    <t>宇地泊</t>
  </si>
  <si>
    <t>ｵｵｼﾞﾔﾅ</t>
  </si>
  <si>
    <t>大謝名</t>
  </si>
  <si>
    <t>ｵｵﾔﾏ</t>
  </si>
  <si>
    <t>大山</t>
  </si>
  <si>
    <t>ｶｶｽﾞ</t>
  </si>
  <si>
    <t>嘉数</t>
  </si>
  <si>
    <t>ｶﾞﾈｺ</t>
  </si>
  <si>
    <t>我如古</t>
  </si>
  <si>
    <t>ｶﾐﾔﾏ</t>
  </si>
  <si>
    <t>神山</t>
  </si>
  <si>
    <t>ｷﾞﾉﾜﾝ</t>
  </si>
  <si>
    <t>宜野湾</t>
  </si>
  <si>
    <t>ｷﾕｳﾅ</t>
  </si>
  <si>
    <t>喜友名</t>
  </si>
  <si>
    <t>ｻﾏｼﾀ</t>
  </si>
  <si>
    <t>佐真下</t>
  </si>
  <si>
    <t>ｼﾏｼ</t>
  </si>
  <si>
    <t>志真志</t>
  </si>
  <si>
    <t>ﾉﾀﾞｹ</t>
  </si>
  <si>
    <t>野嵩</t>
  </si>
  <si>
    <t>ﾌﾃﾝﾏ</t>
  </si>
  <si>
    <t>普天間</t>
  </si>
  <si>
    <t>ﾏｴﾊﾗ</t>
  </si>
  <si>
    <t>真栄原</t>
  </si>
  <si>
    <t>ﾏｼｷ</t>
  </si>
  <si>
    <t>真志喜</t>
  </si>
  <si>
    <t>ｲｼｶﾞｷｼ</t>
  </si>
  <si>
    <t>石垣市</t>
  </si>
  <si>
    <t>ｱﾗｶﾜ</t>
  </si>
  <si>
    <t>新川</t>
  </si>
  <si>
    <t>ｲｼｶﾞｷ</t>
  </si>
  <si>
    <t>石垣</t>
  </si>
  <si>
    <t>ｲﾊﾞﾙﾏ</t>
  </si>
  <si>
    <t>伊原間</t>
  </si>
  <si>
    <t>ｵｵｶﾜ</t>
  </si>
  <si>
    <t>大川</t>
  </si>
  <si>
    <t>ｵｵﾊﾏ</t>
  </si>
  <si>
    <t>大浜</t>
  </si>
  <si>
    <t>ｶﾋﾞﾗ</t>
  </si>
  <si>
    <t>川平</t>
  </si>
  <si>
    <t>ｻｷｴﾀﾞ</t>
  </si>
  <si>
    <t>崎枝</t>
  </si>
  <si>
    <t>ｼﾗﾎ</t>
  </si>
  <si>
    <t>白保</t>
  </si>
  <si>
    <t>ｼﾝｴｲﾁﾖｳ</t>
  </si>
  <si>
    <t>新栄町</t>
  </si>
  <si>
    <t>ﾄｳｻﾞﾄ</t>
  </si>
  <si>
    <t>桃里</t>
  </si>
  <si>
    <t>ﾄﾉｼﾛ</t>
  </si>
  <si>
    <t>登野城</t>
  </si>
  <si>
    <t>ﾄﾉｼﾛｾﾝｶｸ</t>
  </si>
  <si>
    <t>登野城尖閣</t>
  </si>
  <si>
    <t>ﾅｸﾞﾗ</t>
  </si>
  <si>
    <t>名蔵</t>
  </si>
  <si>
    <t>ﾉｿｺ</t>
  </si>
  <si>
    <t>野底</t>
  </si>
  <si>
    <t>ﾊﾟｲﾇﾊﾏﾁﾖｳ</t>
  </si>
  <si>
    <t>南ぬ浜町</t>
  </si>
  <si>
    <t>ﾊﾏｻｷﾁﾖｳ</t>
  </si>
  <si>
    <t>浜崎町</t>
  </si>
  <si>
    <t>ﾋﾗｴ</t>
  </si>
  <si>
    <t>平得</t>
  </si>
  <si>
    <t>ﾋﾗｸﾎﾞ</t>
  </si>
  <si>
    <t>平久保</t>
  </si>
  <si>
    <t>ﾌｶｲ</t>
  </si>
  <si>
    <t>桴海</t>
  </si>
  <si>
    <t>ﾏｴｻﾞﾄ</t>
  </si>
  <si>
    <t>真栄里</t>
  </si>
  <si>
    <t>ﾐｻｷﾁﾖｳ</t>
  </si>
  <si>
    <t>美崎町</t>
  </si>
  <si>
    <t>ﾐﾔﾗ</t>
  </si>
  <si>
    <t>宮良</t>
  </si>
  <si>
    <t>ﾓﾘﾔﾏ</t>
  </si>
  <si>
    <t>盛山</t>
  </si>
  <si>
    <t>ﾔｼﾏﾁﾖｳ</t>
  </si>
  <si>
    <t>八島町</t>
  </si>
  <si>
    <t>ｳﾗｿｴｼ</t>
  </si>
  <si>
    <t>浦添市</t>
  </si>
  <si>
    <t>ｱﾊﾁﾔ</t>
  </si>
  <si>
    <t>安波茶</t>
  </si>
  <si>
    <t>ｲｿ</t>
  </si>
  <si>
    <t>伊祖</t>
  </si>
  <si>
    <t>ｲﾅﾝｾ</t>
  </si>
  <si>
    <t>伊奈武瀬</t>
  </si>
  <si>
    <t>ｲﾘｼﾞﾏ</t>
  </si>
  <si>
    <t>西洲</t>
  </si>
  <si>
    <t>ｳﾁﾏ</t>
  </si>
  <si>
    <t>内間</t>
  </si>
  <si>
    <t>ｵｵﾋﾗ</t>
  </si>
  <si>
    <t>大平</t>
  </si>
  <si>
    <t>ｷﾖｳﾂﾞｶ</t>
  </si>
  <si>
    <t>経塚</t>
  </si>
  <si>
    <t>ｸﾞｽｸﾏ</t>
  </si>
  <si>
    <t>城間</t>
  </si>
  <si>
    <t>ｺﾜﾝ</t>
  </si>
  <si>
    <t>小湾</t>
  </si>
  <si>
    <t>ｼﾞﾂﾁﾔｸ</t>
  </si>
  <si>
    <t>勢理客</t>
  </si>
  <si>
    <t>ﾀｸｼ</t>
  </si>
  <si>
    <t>沢岻</t>
  </si>
  <si>
    <t>ﾄｳﾔﾏ</t>
  </si>
  <si>
    <t>当山</t>
  </si>
  <si>
    <t>ﾅｶﾏ</t>
  </si>
  <si>
    <t>仲間</t>
  </si>
  <si>
    <t>ﾅｶﾆｼ</t>
  </si>
  <si>
    <t>仲西</t>
  </si>
  <si>
    <t>ﾆｼﾊﾗ</t>
  </si>
  <si>
    <t>西原</t>
  </si>
  <si>
    <t>ﾏｴﾀﾞ</t>
  </si>
  <si>
    <t>前田</t>
  </si>
  <si>
    <t>ﾏｷﾐﾅﾄ</t>
  </si>
  <si>
    <t>牧港</t>
  </si>
  <si>
    <t>ﾐﾅﾄｶﾞﾜ</t>
  </si>
  <si>
    <t>港川</t>
  </si>
  <si>
    <t>ﾐﾔｷﾞ</t>
  </si>
  <si>
    <t>ﾔﾌｿ</t>
  </si>
  <si>
    <t>屋富祖</t>
  </si>
  <si>
    <t>ﾅｺﾞｼ</t>
  </si>
  <si>
    <t>名護市</t>
  </si>
  <si>
    <t>ｱｶﾞﾘｴ</t>
  </si>
  <si>
    <t>東江</t>
  </si>
  <si>
    <t>ｱｻﾋｶﾜ</t>
  </si>
  <si>
    <t>旭川</t>
  </si>
  <si>
    <t>ｱﾌﾞ</t>
  </si>
  <si>
    <t>安部</t>
  </si>
  <si>
    <t>ｱﾜ</t>
  </si>
  <si>
    <t>安和</t>
  </si>
  <si>
    <t>ｲｻｶﾞﾜ</t>
  </si>
  <si>
    <t>伊差川</t>
  </si>
  <si>
    <t>ｲﾅﾐﾈ</t>
  </si>
  <si>
    <t>稲嶺</t>
  </si>
  <si>
    <t>ｳﾑｻ</t>
  </si>
  <si>
    <t>宇茂佐</t>
  </si>
  <si>
    <t>ｳﾑｻﾉﾓﾘ</t>
  </si>
  <si>
    <t>宇茂佐の森</t>
  </si>
  <si>
    <t>ｳﾝﾃﾝﾊﾞﾙ</t>
  </si>
  <si>
    <t>運天原</t>
  </si>
  <si>
    <t>ｵｵｳﾗ</t>
  </si>
  <si>
    <t>大浦</t>
  </si>
  <si>
    <t>ｵｵｷﾀ</t>
  </si>
  <si>
    <t>大北</t>
  </si>
  <si>
    <t>ｵｵﾅｶ</t>
  </si>
  <si>
    <t>大中</t>
  </si>
  <si>
    <t>ｵｵﾆｼ</t>
  </si>
  <si>
    <t>大西</t>
  </si>
  <si>
    <t>ｵｵﾋｶﾞｼ</t>
  </si>
  <si>
    <t>大東</t>
  </si>
  <si>
    <t>ｵｵﾐﾅﾐ</t>
  </si>
  <si>
    <t>大南</t>
  </si>
  <si>
    <t>ｵﾔｶﾜ</t>
  </si>
  <si>
    <t>親川</t>
  </si>
  <si>
    <t>ｶﾂﾔﾏ</t>
  </si>
  <si>
    <t>勝山</t>
  </si>
  <si>
    <t>ｶﾞﾌﾞ</t>
  </si>
  <si>
    <t>我部</t>
  </si>
  <si>
    <t>ｶﾞﾌﾞｿｶ</t>
  </si>
  <si>
    <t>我部祖河</t>
  </si>
  <si>
    <t>ｶﾖｳ</t>
  </si>
  <si>
    <t>嘉陽</t>
  </si>
  <si>
    <t>ｶﾜｶﾐ</t>
  </si>
  <si>
    <t>川上</t>
  </si>
  <si>
    <t>ｷｾ</t>
  </si>
  <si>
    <t>喜瀬</t>
  </si>
  <si>
    <t>ｷﾖﾀﾞ</t>
  </si>
  <si>
    <t>許田</t>
  </si>
  <si>
    <t>ｸｼ</t>
  </si>
  <si>
    <t>久志</t>
  </si>
  <si>
    <t>ｸﾞｽｸ</t>
  </si>
  <si>
    <t>城</t>
  </si>
  <si>
    <t>ｹﾞﾝｶ</t>
  </si>
  <si>
    <t>源河</t>
  </si>
  <si>
    <t>ｺｳｷ</t>
  </si>
  <si>
    <t>幸喜</t>
  </si>
  <si>
    <t>ｺﾞｶﾞ</t>
  </si>
  <si>
    <t>呉我</t>
  </si>
  <si>
    <t>ｺｶﾞﾁ</t>
  </si>
  <si>
    <t>古我知</t>
  </si>
  <si>
    <t>ｽｸﾀ</t>
  </si>
  <si>
    <t>数久田</t>
  </si>
  <si>
    <t>ｽﾑｲﾃﾞ</t>
  </si>
  <si>
    <t>済井出</t>
  </si>
  <si>
    <t>ｾﾀﾞｹ</t>
  </si>
  <si>
    <t>瀬嵩</t>
  </si>
  <si>
    <t>ﾀｲﾗ</t>
  </si>
  <si>
    <t>田井等</t>
  </si>
  <si>
    <t>ﾃｲﾏ</t>
  </si>
  <si>
    <t>汀間</t>
  </si>
  <si>
    <t>ﾃﾆﾔ</t>
  </si>
  <si>
    <t>天仁屋</t>
  </si>
  <si>
    <t>ﾄﾖﾊﾗ</t>
  </si>
  <si>
    <t>豊原</t>
  </si>
  <si>
    <t>ﾅｶｵ</t>
  </si>
  <si>
    <t>仲尾</t>
  </si>
  <si>
    <t>ﾅｶｵｼ</t>
  </si>
  <si>
    <t>仲尾次</t>
  </si>
  <si>
    <t>ﾅｶﾔﾏ</t>
  </si>
  <si>
    <t>中山</t>
  </si>
  <si>
    <t>ﾅｺﾞ</t>
  </si>
  <si>
    <t>名護</t>
  </si>
  <si>
    <t>ﾋﾞｲﾏﾀ</t>
  </si>
  <si>
    <t>為又</t>
  </si>
  <si>
    <t>ﾌﾀﾐ</t>
  </si>
  <si>
    <t>二見</t>
  </si>
  <si>
    <t>ﾌﾞﾘｹﾅ</t>
  </si>
  <si>
    <t>振慶名</t>
  </si>
  <si>
    <t>ﾍﾉｺ</t>
  </si>
  <si>
    <t>辺野古</t>
  </si>
  <si>
    <t>ﾏｷﾔ</t>
  </si>
  <si>
    <t>真喜屋</t>
  </si>
  <si>
    <t>ﾐﾅﾄ</t>
  </si>
  <si>
    <t>港</t>
  </si>
  <si>
    <t>ﾐﾔｻﾞﾄ</t>
  </si>
  <si>
    <t>宮里</t>
  </si>
  <si>
    <t>ﾔｶﾞ</t>
  </si>
  <si>
    <t>屋我</t>
  </si>
  <si>
    <t>ﾔﾌﾞ</t>
  </si>
  <si>
    <t>屋部</t>
  </si>
  <si>
    <t>ﾔﾏﾉﾊ</t>
  </si>
  <si>
    <t>山入端</t>
  </si>
  <si>
    <t>ﾖﾌｹ</t>
  </si>
  <si>
    <t>世冨慶</t>
  </si>
  <si>
    <t>ﾖﾍﾅ</t>
  </si>
  <si>
    <t>饒平名</t>
  </si>
  <si>
    <t>ｲﾄﾏﾝｼ</t>
  </si>
  <si>
    <t>糸満市</t>
  </si>
  <si>
    <t>ｱﾊｺﾞﾝ</t>
  </si>
  <si>
    <t>阿波根</t>
  </si>
  <si>
    <t>ｱﾗｶｷ</t>
  </si>
  <si>
    <t>新垣</t>
  </si>
  <si>
    <t>ｲｼｷ</t>
  </si>
  <si>
    <t>伊敷</t>
  </si>
  <si>
    <t>ｲﾄｽ</t>
  </si>
  <si>
    <t>糸洲</t>
  </si>
  <si>
    <t>ｲﾄﾏﾝ</t>
  </si>
  <si>
    <t>糸満</t>
  </si>
  <si>
    <t>ｲﾊﾗ</t>
  </si>
  <si>
    <t>伊原</t>
  </si>
  <si>
    <t>ｳｴｸﾞｽｸ</t>
  </si>
  <si>
    <t>宇江城</t>
  </si>
  <si>
    <t>ｵｵｻﾞﾄ</t>
  </si>
  <si>
    <t>大里</t>
  </si>
  <si>
    <t>ｵｵﾄﾞ</t>
  </si>
  <si>
    <t>大度</t>
  </si>
  <si>
    <t>賀数</t>
  </si>
  <si>
    <t>ｶﾈｸﾞｽｸ</t>
  </si>
  <si>
    <t>兼城</t>
  </si>
  <si>
    <t>ｷﾀﾅﾐﾋﾗ</t>
  </si>
  <si>
    <t>北波平</t>
  </si>
  <si>
    <t>ｷﾔﾝ</t>
  </si>
  <si>
    <t>喜屋武</t>
  </si>
  <si>
    <t>ｸﾆﾖｼ</t>
  </si>
  <si>
    <t>国吉</t>
  </si>
  <si>
    <t>小波蔵</t>
  </si>
  <si>
    <t>ｺﾒｽ</t>
  </si>
  <si>
    <t>米須</t>
  </si>
  <si>
    <t>ｻﾞﾊ</t>
  </si>
  <si>
    <t>座波</t>
  </si>
  <si>
    <t>ｼｵｻﾞｷﾁﾖｳ</t>
  </si>
  <si>
    <t>潮崎町</t>
  </si>
  <si>
    <t>ｼｵﾋﾗ</t>
  </si>
  <si>
    <t>潮平</t>
  </si>
  <si>
    <t>ﾀｹﾄﾐ</t>
  </si>
  <si>
    <t>武富</t>
  </si>
  <si>
    <t>ﾂｶｻﾞﾄ</t>
  </si>
  <si>
    <t>束里</t>
  </si>
  <si>
    <t>ﾃﾙﾔ</t>
  </si>
  <si>
    <t>照屋</t>
  </si>
  <si>
    <t>ﾅｼﾛ</t>
  </si>
  <si>
    <t>名城</t>
  </si>
  <si>
    <t>ﾆｼｶﾜﾁﾖｳ</t>
  </si>
  <si>
    <t>西川町</t>
  </si>
  <si>
    <t>ﾆｼｻﾞｷ</t>
  </si>
  <si>
    <t>西崎</t>
  </si>
  <si>
    <t>ﾆｼｻﾞｷﾁﾖｳ</t>
  </si>
  <si>
    <t>西崎町</t>
  </si>
  <si>
    <t>ﾌｸｼﾞ</t>
  </si>
  <si>
    <t>福地</t>
  </si>
  <si>
    <t>ﾏｴﾋﾗ</t>
  </si>
  <si>
    <t>真栄平</t>
  </si>
  <si>
    <t>ﾏｶﾍﾞ</t>
  </si>
  <si>
    <t>真壁</t>
  </si>
  <si>
    <t>ﾏﾌﾞﾆ</t>
  </si>
  <si>
    <t>摩文仁</t>
  </si>
  <si>
    <t>ﾐﾅﾐﾅﾐﾋﾗ</t>
  </si>
  <si>
    <t>南波平</t>
  </si>
  <si>
    <t>ﾔﾏｸﾞｽｸ</t>
  </si>
  <si>
    <t>山城</t>
  </si>
  <si>
    <t>ﾖｻﾞ</t>
  </si>
  <si>
    <t>与座</t>
  </si>
  <si>
    <t>ｵｷﾅﾜｼ</t>
  </si>
  <si>
    <t>沖縄市</t>
  </si>
  <si>
    <t>ｱｹﾐﾁ</t>
  </si>
  <si>
    <t>明道</t>
  </si>
  <si>
    <t>ｱｹﾞﾀﾞ</t>
  </si>
  <si>
    <t>安慶田</t>
  </si>
  <si>
    <t>ｱﾜｾ</t>
  </si>
  <si>
    <t>泡瀬</t>
  </si>
  <si>
    <t>ｲｹﾊﾗ</t>
  </si>
  <si>
    <t>池原</t>
  </si>
  <si>
    <t>ｳｴﾁ</t>
  </si>
  <si>
    <t>上地</t>
  </si>
  <si>
    <t>ｶｲﾎｳ</t>
  </si>
  <si>
    <t>海邦</t>
  </si>
  <si>
    <t>ｶｲﾎｳﾁﾖｳ</t>
  </si>
  <si>
    <t>海邦町</t>
  </si>
  <si>
    <t>ｶﾏﾗ</t>
  </si>
  <si>
    <t>嘉間良</t>
  </si>
  <si>
    <t>ｸﾎﾞﾀ</t>
  </si>
  <si>
    <t>久保田</t>
  </si>
  <si>
    <t>ｸﾗｼｷ</t>
  </si>
  <si>
    <t>倉敷</t>
  </si>
  <si>
    <t>ｺｼﾞﾔ</t>
  </si>
  <si>
    <t>古謝</t>
  </si>
  <si>
    <t>ｺｼﾞﾔﾂｶｻﾞﾝﾁﾖｳ</t>
  </si>
  <si>
    <t>古謝津嘉山町</t>
  </si>
  <si>
    <t>ｺﾞｴｸ</t>
  </si>
  <si>
    <t>越来</t>
  </si>
  <si>
    <t>ｺﾞﾔ</t>
  </si>
  <si>
    <t>胡屋</t>
  </si>
  <si>
    <t>ｼｵﾉﾓﾘ</t>
  </si>
  <si>
    <t>潮乃森</t>
  </si>
  <si>
    <t>ｼﾗｶﾜ</t>
  </si>
  <si>
    <t>白川</t>
  </si>
  <si>
    <t>ｼﾛﾏｴﾁﾖｳ</t>
  </si>
  <si>
    <t>城前町</t>
  </si>
  <si>
    <t>ｽﾐﾖｼ</t>
  </si>
  <si>
    <t>住吉</t>
  </si>
  <si>
    <t>ｿﾉﾀﾞ</t>
  </si>
  <si>
    <t>園田</t>
  </si>
  <si>
    <t>ﾀｶﾊﾗ</t>
  </si>
  <si>
    <t>高原</t>
  </si>
  <si>
    <t>ﾁﾊﾞﾅ</t>
  </si>
  <si>
    <t>知花</t>
  </si>
  <si>
    <t>ﾁﾕｳｵｳ</t>
  </si>
  <si>
    <t>中央</t>
  </si>
  <si>
    <t>ﾄｳﾊﾞﾙ</t>
  </si>
  <si>
    <t>桃原</t>
  </si>
  <si>
    <t>ﾅｶｿﾈﾁﾖｳ</t>
  </si>
  <si>
    <t>仲宗根町</t>
  </si>
  <si>
    <t>ﾉﾎﾞﾘｶﾜ</t>
  </si>
  <si>
    <t>登川</t>
  </si>
  <si>
    <t>ﾋｶﾞｼ</t>
  </si>
  <si>
    <t>東</t>
  </si>
  <si>
    <t>ﾋﾔｺﾞﾝ</t>
  </si>
  <si>
    <t>比屋根</t>
  </si>
  <si>
    <t>ﾏﾂﾓﾄ</t>
  </si>
  <si>
    <t>松本</t>
  </si>
  <si>
    <t>ﾐｻﾄ</t>
  </si>
  <si>
    <t>美里</t>
  </si>
  <si>
    <t>ﾐｻﾄﾅｶﾊﾗﾁﾖｳ</t>
  </si>
  <si>
    <t>美里仲原町</t>
  </si>
  <si>
    <t>ﾐﾅﾐﾄｳﾊﾞﾙ</t>
  </si>
  <si>
    <t>南桃原</t>
  </si>
  <si>
    <t>美原</t>
  </si>
  <si>
    <t>ﾑﾛｶﾜ</t>
  </si>
  <si>
    <t>室川</t>
  </si>
  <si>
    <t>ﾓﾛﾐｻﾞﾄ</t>
  </si>
  <si>
    <t>諸見里</t>
  </si>
  <si>
    <t>ﾔｴｼﾏ</t>
  </si>
  <si>
    <t>八重島</t>
  </si>
  <si>
    <t>ﾔﾏｳﾁ</t>
  </si>
  <si>
    <t>山内</t>
  </si>
  <si>
    <t>ﾔﾏｻﾞﾄ</t>
  </si>
  <si>
    <t>山里</t>
  </si>
  <si>
    <t>ﾄﾐｸﾞｽｸｼ</t>
  </si>
  <si>
    <t>豊見城市</t>
  </si>
  <si>
    <t>ｲﾗﾊ</t>
  </si>
  <si>
    <t>伊良波</t>
  </si>
  <si>
    <t>ｳｴﾀ</t>
  </si>
  <si>
    <t>上田</t>
  </si>
  <si>
    <t>ｵﾅｶﾞ</t>
  </si>
  <si>
    <t>翁長</t>
  </si>
  <si>
    <t>ｶﾞﾅﾊ</t>
  </si>
  <si>
    <t>我那覇</t>
  </si>
  <si>
    <t>ｶﾈﾗ</t>
  </si>
  <si>
    <t>金良</t>
  </si>
  <si>
    <t>ｷﾞﾎﾞ</t>
  </si>
  <si>
    <t>宜保</t>
  </si>
  <si>
    <t>ｻﾞﾔｽ</t>
  </si>
  <si>
    <t>座安</t>
  </si>
  <si>
    <t>ｾﾅｶﾞ</t>
  </si>
  <si>
    <t>瀬長</t>
  </si>
  <si>
    <t>平良</t>
  </si>
  <si>
    <t>ﾀｶﾐﾈ</t>
  </si>
  <si>
    <t>高嶺</t>
  </si>
  <si>
    <t>ﾀｶﾔｽ</t>
  </si>
  <si>
    <t>高安</t>
  </si>
  <si>
    <t>ﾀｶﾞﾐ</t>
  </si>
  <si>
    <t>田頭</t>
  </si>
  <si>
    <t>ﾄｶｼｷ</t>
  </si>
  <si>
    <t>渡嘉敷</t>
  </si>
  <si>
    <t>ﾄﾊｼﾅ</t>
  </si>
  <si>
    <t>渡橋名</t>
  </si>
  <si>
    <t>ﾄﾐｸﾞｽｸ</t>
  </si>
  <si>
    <t>豊見城</t>
  </si>
  <si>
    <t>ﾄﾖｻｷ</t>
  </si>
  <si>
    <t>豊崎</t>
  </si>
  <si>
    <t>ﾅｶﾁ</t>
  </si>
  <si>
    <t>名嘉地</t>
  </si>
  <si>
    <t>ﾅｶﾞﾄﾞｳ</t>
  </si>
  <si>
    <t>長堂</t>
  </si>
  <si>
    <t>ﾈｻﾌﾞ</t>
  </si>
  <si>
    <t>根差部</t>
  </si>
  <si>
    <t>ﾉﾊ</t>
  </si>
  <si>
    <t>饒波</t>
  </si>
  <si>
    <t>ﾋﾞﾝ</t>
  </si>
  <si>
    <t>保栄茂</t>
  </si>
  <si>
    <t>ﾏﾀﾞﾝﾊﾞｼ</t>
  </si>
  <si>
    <t>真玉橋</t>
  </si>
  <si>
    <t>ﾖﾈ</t>
  </si>
  <si>
    <t>与根</t>
  </si>
  <si>
    <t>ｳﾙﾏｼ</t>
  </si>
  <si>
    <t>うるま市</t>
  </si>
  <si>
    <t>ｱｶﾉ</t>
  </si>
  <si>
    <t>赤野</t>
  </si>
  <si>
    <t>ｱｹﾞﾅ</t>
  </si>
  <si>
    <t>安慶名</t>
  </si>
  <si>
    <t>ｲｼｶﾜ</t>
  </si>
  <si>
    <t>石川</t>
  </si>
  <si>
    <t>ｲｼｶﾜｱｶｻｷ</t>
  </si>
  <si>
    <t>石川赤崎</t>
  </si>
  <si>
    <t>ｲｼｶﾜｱｶﾞﾘﾔﾏ</t>
  </si>
  <si>
    <t>石川東山</t>
  </si>
  <si>
    <t>ｲｼｶﾜｱｶﾞﾘﾔﾏﾓﾄﾏﾁ</t>
  </si>
  <si>
    <t>石川東山本町</t>
  </si>
  <si>
    <t>ｲｼｶﾜｱｹﾎﾞﾉ</t>
  </si>
  <si>
    <t>石川曙</t>
  </si>
  <si>
    <t>ｲｼｶﾜｲｼｻﾞｷ</t>
  </si>
  <si>
    <t>石川石崎</t>
  </si>
  <si>
    <t>ｲｼｶﾜｲﾊ</t>
  </si>
  <si>
    <t>石川伊波</t>
  </si>
  <si>
    <t>ｲｼｶﾜｶﾃﾞｶﾙ</t>
  </si>
  <si>
    <t>石川嘉手苅</t>
  </si>
  <si>
    <t>ｲｼｶﾜｼﾗﾊﾏ</t>
  </si>
  <si>
    <t>石川白浜</t>
  </si>
  <si>
    <t>ｲｼｶﾜｿﾅﾝ</t>
  </si>
  <si>
    <t>石川楚南</t>
  </si>
  <si>
    <t>ｲｼｶﾜﾋｶﾞｼｵﾝﾅ</t>
  </si>
  <si>
    <t>石川東恩納</t>
  </si>
  <si>
    <t>ｲｼｶﾜﾋｶﾞｼｵﾝﾅｻﾞｷ</t>
  </si>
  <si>
    <t>石川東恩納崎</t>
  </si>
  <si>
    <t>ｲｼｶﾜﾔﾏｼﾛ</t>
  </si>
  <si>
    <t>石川山城</t>
  </si>
  <si>
    <t>ｲﾘﾊﾞﾙ</t>
  </si>
  <si>
    <t>ｳｴｽﾞ</t>
  </si>
  <si>
    <t>上江洲</t>
  </si>
  <si>
    <t>ｳｹﾝ</t>
  </si>
  <si>
    <t>宇堅</t>
  </si>
  <si>
    <t>ｴｽ</t>
  </si>
  <si>
    <t>江洲</t>
  </si>
  <si>
    <t>ｴﾉﾋﾞ</t>
  </si>
  <si>
    <t>栄野比</t>
  </si>
  <si>
    <t>ｵｵﾀ</t>
  </si>
  <si>
    <t>大田</t>
  </si>
  <si>
    <t>ｶﾂﾚﾝｳﾁﾏ</t>
  </si>
  <si>
    <t>勝連内間</t>
  </si>
  <si>
    <t>ｶﾂﾚﾝﾂｹﾝ</t>
  </si>
  <si>
    <t>勝連津堅</t>
  </si>
  <si>
    <t>ｶﾂﾚﾝﾊｴﾊﾞﾙ</t>
  </si>
  <si>
    <t>勝連南風原</t>
  </si>
  <si>
    <t>ｶﾂﾚﾝﾊﾏ</t>
  </si>
  <si>
    <t>勝連浜</t>
  </si>
  <si>
    <t>ｶﾂﾚﾝﾋｶﾞ</t>
  </si>
  <si>
    <t>勝連比嘉</t>
  </si>
  <si>
    <t>ｶﾂﾚﾝﾍｼｷﾔ</t>
  </si>
  <si>
    <t>勝連平敷屋</t>
  </si>
  <si>
    <t>ｶﾂﾚﾝﾍﾝﾅ</t>
  </si>
  <si>
    <t>勝連平安名</t>
  </si>
  <si>
    <t>ｶﾈｶﾀﾞﾝ</t>
  </si>
  <si>
    <t>兼箇段</t>
  </si>
  <si>
    <t>ｶﾜｻｷ</t>
  </si>
  <si>
    <t>川崎</t>
  </si>
  <si>
    <t>ｶﾜﾀ</t>
  </si>
  <si>
    <t>川田</t>
  </si>
  <si>
    <t>ｷﾅｶ</t>
  </si>
  <si>
    <t>喜仲</t>
  </si>
  <si>
    <t>ｸﾞｼｶﾜ</t>
  </si>
  <si>
    <t>具志川</t>
  </si>
  <si>
    <t>ｺﾝﾌﾞ</t>
  </si>
  <si>
    <t>昆布</t>
  </si>
  <si>
    <t>ｼｵﾔ</t>
  </si>
  <si>
    <t>塩屋</t>
  </si>
  <si>
    <t>ｽｻﾞｷ</t>
  </si>
  <si>
    <t>州崎</t>
  </si>
  <si>
    <t>ﾀｲﾗｶﾞﾜ</t>
  </si>
  <si>
    <t>平良川</t>
  </si>
  <si>
    <t>ﾀｶｴｽ</t>
  </si>
  <si>
    <t>高江洲</t>
  </si>
  <si>
    <t>ﾀﾊﾞ</t>
  </si>
  <si>
    <t>田場</t>
  </si>
  <si>
    <t>ﾃﾝｶﾞﾝ</t>
  </si>
  <si>
    <t>天願</t>
  </si>
  <si>
    <t>ﾅｶﾐﾈ</t>
  </si>
  <si>
    <t>仲嶺</t>
  </si>
  <si>
    <t>前原</t>
  </si>
  <si>
    <t>ﾐﾄﾞﾘﾏﾁ</t>
  </si>
  <si>
    <t>みどり町</t>
  </si>
  <si>
    <t>ﾖﾅｼﾛ</t>
  </si>
  <si>
    <t>与那城</t>
  </si>
  <si>
    <t>ﾖﾅｼﾛｱｾﾘ</t>
  </si>
  <si>
    <t>与那城安勢理</t>
  </si>
  <si>
    <t>ﾖﾅｼﾛｲｹｲ</t>
  </si>
  <si>
    <t>与那城伊計</t>
  </si>
  <si>
    <t>ﾖﾅｼﾛｲｹﾐ</t>
  </si>
  <si>
    <t>与那城池味</t>
  </si>
  <si>
    <t>ﾖﾅｼﾛｳｴﾊﾗ</t>
  </si>
  <si>
    <t>与那城上原</t>
  </si>
  <si>
    <t>ﾖﾅｼﾛﾁﾕｳｵｳ</t>
  </si>
  <si>
    <t>与那城中央</t>
  </si>
  <si>
    <t>ﾖﾅｼﾛﾃﾙﾏ</t>
  </si>
  <si>
    <t>与那城照間</t>
  </si>
  <si>
    <t>ﾖﾅｼﾛﾄｳﾊﾞﾙ</t>
  </si>
  <si>
    <t>与那城桃原</t>
  </si>
  <si>
    <t>ﾖﾅｼﾛﾆｼﾊﾗ</t>
  </si>
  <si>
    <t>与那城西原</t>
  </si>
  <si>
    <t>ﾖﾅｼﾛﾉﾍﾝ</t>
  </si>
  <si>
    <t>与那城饒辺</t>
  </si>
  <si>
    <t>ﾖﾅｼﾛﾋﾗﾐﾔ</t>
  </si>
  <si>
    <t>与那城平宮</t>
  </si>
  <si>
    <t>ﾖﾅｼﾛﾍﾝｻﾞ</t>
  </si>
  <si>
    <t>与那城平安座</t>
  </si>
  <si>
    <t>ﾖﾅｼﾛﾐﾔｷﾞ</t>
  </si>
  <si>
    <t>与那城宮城</t>
  </si>
  <si>
    <t>ﾖﾅｼﾛﾔｹﾅ</t>
  </si>
  <si>
    <t>与那城屋慶名</t>
  </si>
  <si>
    <t>ﾖﾅｼﾛﾔﾋﾗ</t>
  </si>
  <si>
    <t>与那城屋平</t>
  </si>
  <si>
    <t>ﾐﾔｺｼﾞﾏｼ</t>
  </si>
  <si>
    <t>宮古島市</t>
  </si>
  <si>
    <t>ｲﾗﾌﾞｲｹﾏｿｴ</t>
  </si>
  <si>
    <t>伊良部池間添</t>
  </si>
  <si>
    <t>ｲﾗﾌﾞｲﾗﾌﾞ</t>
  </si>
  <si>
    <t>伊良部伊良部</t>
  </si>
  <si>
    <t>ｲﾗﾌﾞｸﾆﾅｶ</t>
  </si>
  <si>
    <t>伊良部国仲</t>
  </si>
  <si>
    <t>ｲﾗﾌﾞｻﾜﾀﾞ</t>
  </si>
  <si>
    <t>伊良部佐和田</t>
  </si>
  <si>
    <t>ｲﾗﾌﾞﾅｶﾁ</t>
  </si>
  <si>
    <t>伊良部仲地</t>
  </si>
  <si>
    <t>ｲﾗﾌﾞﾅｶﾞﾊﾏ</t>
  </si>
  <si>
    <t>伊良部長浜</t>
  </si>
  <si>
    <t>ｲﾗﾌﾞﾏｴｻﾄｿｴ</t>
  </si>
  <si>
    <t>伊良部前里添</t>
  </si>
  <si>
    <t>ｳｴﾉｳｴﾉ</t>
  </si>
  <si>
    <t>上野上野</t>
  </si>
  <si>
    <t>ｳｴﾉｼﾝｻﾞﾄ</t>
  </si>
  <si>
    <t>上野新里</t>
  </si>
  <si>
    <t>ｳｴﾉﾉﾊﾞﾙ</t>
  </si>
  <si>
    <t>上野野原</t>
  </si>
  <si>
    <t>ｳｴﾉﾐﾔｸﾞﾆ</t>
  </si>
  <si>
    <t>上野宮国</t>
  </si>
  <si>
    <t>ｸﾞｽｸﾍﾞｱﾗｸﾞｽｸ</t>
  </si>
  <si>
    <t>城辺新城</t>
  </si>
  <si>
    <t>ｸﾞｽｸﾍﾞｳﾙｶ</t>
  </si>
  <si>
    <t>城辺砂川</t>
  </si>
  <si>
    <t>ｸﾞｽｸﾍﾞｼﾓｻﾞﾄｿｴ</t>
  </si>
  <si>
    <t>城辺下里添</t>
  </si>
  <si>
    <t>ｸﾞｽｸﾍﾞﾄﾓﾘ</t>
  </si>
  <si>
    <t>城辺友利</t>
  </si>
  <si>
    <t>ｸﾞｽｸﾍﾞﾅｶﾞﾏ</t>
  </si>
  <si>
    <t>城辺長間</t>
  </si>
  <si>
    <t>ｸﾞｽｸﾍﾞﾆｼｻﾞﾄｿｴ</t>
  </si>
  <si>
    <t>城辺西里添</t>
  </si>
  <si>
    <t>ｸﾞｽｸﾍﾞﾋｶﾞ</t>
  </si>
  <si>
    <t>城辺比嘉</t>
  </si>
  <si>
    <t>ｸﾞｽｸﾍﾞﾌｸｻﾞﾄ</t>
  </si>
  <si>
    <t>城辺福里</t>
  </si>
  <si>
    <t>ｸﾞｽｸﾍﾞﾎﾞﾗ</t>
  </si>
  <si>
    <t>城辺保良</t>
  </si>
  <si>
    <t>ｼﾓｼﾞｳｴﾁ</t>
  </si>
  <si>
    <t>下地上地</t>
  </si>
  <si>
    <t>ｼﾓｼﾞｶﾃﾞｶﾘ</t>
  </si>
  <si>
    <t>下地嘉手苅</t>
  </si>
  <si>
    <t>ｼﾓｼﾞｶﾜﾐﾂ</t>
  </si>
  <si>
    <t>下地川満</t>
  </si>
  <si>
    <t>ｼﾓｼﾞｸﾘﾏ</t>
  </si>
  <si>
    <t>下地来間</t>
  </si>
  <si>
    <t>ｼﾓｼﾞｽｶﾞﾏ</t>
  </si>
  <si>
    <t>下地洲鎌</t>
  </si>
  <si>
    <t>ｼﾓｼﾞﾖﾅﾊ</t>
  </si>
  <si>
    <t>下地与那覇</t>
  </si>
  <si>
    <t>ﾋﾗﾗｲｹﾏ</t>
  </si>
  <si>
    <t>平良池間</t>
  </si>
  <si>
    <t>ﾋﾗﾗｵｵｳﾗ</t>
  </si>
  <si>
    <t>平良大浦</t>
  </si>
  <si>
    <t>ﾋﾗﾗｵｵｶﾞﾐ</t>
  </si>
  <si>
    <t>平良大神</t>
  </si>
  <si>
    <t>ﾋﾗﾗｶﾘﾏﾀ</t>
  </si>
  <si>
    <t>平良狩俣</t>
  </si>
  <si>
    <t>ﾋﾗﾗｸｶﾞｲ</t>
  </si>
  <si>
    <t>平良久貝</t>
  </si>
  <si>
    <t>ﾋﾗﾗｼﾏｼﾞﾘ</t>
  </si>
  <si>
    <t>平良島尻</t>
  </si>
  <si>
    <t>ﾋﾗﾗｼﾓｻﾞﾄ</t>
  </si>
  <si>
    <t>平良下里</t>
  </si>
  <si>
    <t>ﾋﾗﾗﾆｶﾄﾞﾘ</t>
  </si>
  <si>
    <t>平良荷川取</t>
  </si>
  <si>
    <t>ﾋﾗﾗﾆｼｻﾞﾄ</t>
  </si>
  <si>
    <t>平良西里</t>
  </si>
  <si>
    <t>ﾋﾗﾗﾆｼﾅｶｿﾈ</t>
  </si>
  <si>
    <t>平良西仲宗根</t>
  </si>
  <si>
    <t>ﾋﾗﾗﾆｼﾊﾗ</t>
  </si>
  <si>
    <t>平良西原</t>
  </si>
  <si>
    <t>ﾋﾗﾗﾋｶﾞｼﾅｶｿﾈ</t>
  </si>
  <si>
    <t>平良東仲宗根</t>
  </si>
  <si>
    <t>ﾋﾗﾗﾋｶﾞｼﾅｶｿﾈｿﾞｴ</t>
  </si>
  <si>
    <t>平良東仲宗根添</t>
  </si>
  <si>
    <t>ﾋﾗﾗﾏｴｻﾞﾄ</t>
  </si>
  <si>
    <t>平良前里</t>
  </si>
  <si>
    <t>ﾋﾗﾗﾏﾂﾊﾞﾗ</t>
  </si>
  <si>
    <t>平良松原</t>
  </si>
  <si>
    <t>ﾅﾝｼﾞﾖｳｼ</t>
  </si>
  <si>
    <t>南城市</t>
  </si>
  <si>
    <t>ｵｵｻﾞﾄｲﾅﾐﾈ</t>
  </si>
  <si>
    <t>大里稲嶺</t>
  </si>
  <si>
    <t>ｵｵｻﾞﾄｵｵｻﾞﾄ</t>
  </si>
  <si>
    <t>大里大里</t>
  </si>
  <si>
    <t>ｵｵｻﾞﾄｵｵｼﾛ</t>
  </si>
  <si>
    <t>大里大城</t>
  </si>
  <si>
    <t>ｵｵｻﾞﾄﾀｲﾗ</t>
  </si>
  <si>
    <t>大里平良</t>
  </si>
  <si>
    <t>ｵｵｻﾞﾄﾀｶﾋﾗ</t>
  </si>
  <si>
    <t>大里高平</t>
  </si>
  <si>
    <t>ｵｵｻﾞﾄﾅｶﾏ</t>
  </si>
  <si>
    <t>大里仲間</t>
  </si>
  <si>
    <t>ｵｵｻﾞﾄﾌﾙｹﾞﾝ</t>
  </si>
  <si>
    <t>大里古堅</t>
  </si>
  <si>
    <t>ｵｵｻﾞﾄﾐﾈｲ</t>
  </si>
  <si>
    <t>大里嶺井</t>
  </si>
  <si>
    <t>ｻｼｷｲﾊﾞﾗ</t>
  </si>
  <si>
    <t>佐敷伊原</t>
  </si>
  <si>
    <t>ｻｼｷｵｺｸ</t>
  </si>
  <si>
    <t>佐敷小谷</t>
  </si>
  <si>
    <t>ｻｼｷｶﾈｸ</t>
  </si>
  <si>
    <t>佐敷兼久</t>
  </si>
  <si>
    <t>ｻｼｷｻｼｷ</t>
  </si>
  <si>
    <t>佐敷佐敷</t>
  </si>
  <si>
    <t>ｻｼｷｼﾝｶｲ</t>
  </si>
  <si>
    <t>佐敷新開</t>
  </si>
  <si>
    <t>ｻｼｷｼﾝｻﾞﾄ</t>
  </si>
  <si>
    <t>佐敷新里</t>
  </si>
  <si>
    <t>ｻｼｷﾂﾊｺ</t>
  </si>
  <si>
    <t>佐敷津波古</t>
  </si>
  <si>
    <t>ｻｼｷﾃﾄﾞｺﾝ</t>
  </si>
  <si>
    <t>佐敷手登根</t>
  </si>
  <si>
    <t>ｻｼｷﾅｶｲﾎ</t>
  </si>
  <si>
    <t>佐敷仲伊保</t>
  </si>
  <si>
    <t>ｻｼｷﾌｿｻﾞｷ</t>
  </si>
  <si>
    <t>佐敷冨祖崎</t>
  </si>
  <si>
    <t>ｻｼｷﾔﾋﾞｸ</t>
  </si>
  <si>
    <t>佐敷屋比久</t>
  </si>
  <si>
    <t>ﾀﾏｸﾞｽｸｱｲﾁ</t>
  </si>
  <si>
    <t>玉城愛地</t>
  </si>
  <si>
    <t>ﾀﾏｸﾞｽｸｲﾄｶｽﾞ</t>
  </si>
  <si>
    <t>玉城糸数</t>
  </si>
  <si>
    <t>ﾀﾏｸﾞｽｸｵｳ</t>
  </si>
  <si>
    <t>玉城奥武</t>
  </si>
  <si>
    <t>ﾀﾏｸﾞｽｸｵﾔｹﾊﾞﾙ</t>
  </si>
  <si>
    <t>玉城親慶原</t>
  </si>
  <si>
    <t>ﾀﾏｸﾞｽｸｶｷﾉﾊﾅ</t>
  </si>
  <si>
    <t>玉城垣花</t>
  </si>
  <si>
    <t>ﾀﾏｸﾞｽｸｷﾗﾊﾞﾙ</t>
  </si>
  <si>
    <t>玉城喜良原</t>
  </si>
  <si>
    <t>ﾀﾏｸﾞｽｸｼｹﾝﾊﾞﾙ</t>
  </si>
  <si>
    <t>玉城志堅原</t>
  </si>
  <si>
    <t>ﾀﾏｸﾞｽｸﾀﾏｸﾞｽｸ</t>
  </si>
  <si>
    <t>玉城玉城</t>
  </si>
  <si>
    <t>ﾀﾏｸﾞｽｸﾄｳﾔﾏ</t>
  </si>
  <si>
    <t>玉城當山</t>
  </si>
  <si>
    <t>ﾀﾏｸﾞｽｸﾅｶﾔﾏ</t>
  </si>
  <si>
    <t>玉城中山</t>
  </si>
  <si>
    <t>ﾀﾏｸﾞｽｸﾅｶﾝﾀﾞｶﾘ</t>
  </si>
  <si>
    <t>玉城仲村渠</t>
  </si>
  <si>
    <t>ﾀﾏｸﾞｽｸﾋﾔｸﾅ</t>
  </si>
  <si>
    <t>玉城百名</t>
  </si>
  <si>
    <t>ﾀﾏｸﾞｽｸﾌｻﾄ</t>
  </si>
  <si>
    <t>玉城富里</t>
  </si>
  <si>
    <t>ﾀﾏｸﾞｽｸﾌﾅｺｼ</t>
  </si>
  <si>
    <t>玉城船越</t>
  </si>
  <si>
    <t>ﾀﾏｸﾞｽｸﾎﾘｶﾜ</t>
  </si>
  <si>
    <t>玉城堀川</t>
  </si>
  <si>
    <t>ﾀﾏｸﾞｽｸﾏｴｶﾜ</t>
  </si>
  <si>
    <t>玉城前川</t>
  </si>
  <si>
    <t>ﾀﾏｸﾞｽｸﾔｶﾌﾞ</t>
  </si>
  <si>
    <t>玉城屋嘉部</t>
  </si>
  <si>
    <t>ﾁﾈﾝｱｻﾞﾏ</t>
  </si>
  <si>
    <t>知念安座真</t>
  </si>
  <si>
    <t>ﾁﾈﾝｳﾐﾉ</t>
  </si>
  <si>
    <t>知念海野</t>
  </si>
  <si>
    <t>ﾁﾈﾝｸﾞｼｹﾝ</t>
  </si>
  <si>
    <t>知念具志堅</t>
  </si>
  <si>
    <t>ﾁﾈﾝｸﾀﾞｶ</t>
  </si>
  <si>
    <t>知念久高</t>
  </si>
  <si>
    <t>ﾁﾈﾝｸﾃﾞｹﾝ</t>
  </si>
  <si>
    <t>知念久手堅</t>
  </si>
  <si>
    <t>ﾁﾈﾝｸﾊﾗ</t>
  </si>
  <si>
    <t>知念久原</t>
  </si>
  <si>
    <t>ﾁﾈﾝｼｷﾔ</t>
  </si>
  <si>
    <t>知念志喜屋</t>
  </si>
  <si>
    <t>ﾁﾈﾝﾁﾅ</t>
  </si>
  <si>
    <t>知念知名</t>
  </si>
  <si>
    <t>ﾁﾈﾝﾁﾈﾝ</t>
  </si>
  <si>
    <t>知念知念</t>
  </si>
  <si>
    <t>ﾁﾈﾝﾔﾏｻﾞﾄ</t>
  </si>
  <si>
    <t>知念山里</t>
  </si>
  <si>
    <t>ﾁﾈﾝﾖｼﾄﾐ</t>
  </si>
  <si>
    <t>知念吉富</t>
  </si>
  <si>
    <t>ﾂｷｼﾛ</t>
  </si>
  <si>
    <t>つきしろ</t>
  </si>
  <si>
    <t>ｸﾆｶﾞﾐｸﾞﾝｸﾆｶﾞﾐｿﾝ</t>
  </si>
  <si>
    <t>国頭郡国頭村</t>
  </si>
  <si>
    <t>ｱﾀﾞ</t>
  </si>
  <si>
    <t>安田</t>
  </si>
  <si>
    <t>ｱﾊ</t>
  </si>
  <si>
    <t>安波</t>
  </si>
  <si>
    <t>ｲｼﾞ</t>
  </si>
  <si>
    <t>伊地</t>
  </si>
  <si>
    <t>ｳｶ</t>
  </si>
  <si>
    <t>宇嘉</t>
  </si>
  <si>
    <t>ｳﾗ</t>
  </si>
  <si>
    <t>宇良</t>
  </si>
  <si>
    <t>ｵｸ</t>
  </si>
  <si>
    <t>奥</t>
  </si>
  <si>
    <t>ｵｸﾏ</t>
  </si>
  <si>
    <t>奥間</t>
  </si>
  <si>
    <t>ｶｶﾞﾝｼﾞ</t>
  </si>
  <si>
    <t>鏡地</t>
  </si>
  <si>
    <t>ｷﾞﾅﾏ</t>
  </si>
  <si>
    <t>宜名真</t>
  </si>
  <si>
    <t>ｻﾃ</t>
  </si>
  <si>
    <t>佐手</t>
  </si>
  <si>
    <t>ｼﾞﾔｼｷ</t>
  </si>
  <si>
    <t>謝敷</t>
  </si>
  <si>
    <t>ｿｽ</t>
  </si>
  <si>
    <t>楚洲</t>
  </si>
  <si>
    <t>ﾊﾏ</t>
  </si>
  <si>
    <t>浜</t>
  </si>
  <si>
    <t>ﾊﾝｼﾞ</t>
  </si>
  <si>
    <t>半地</t>
  </si>
  <si>
    <t>ﾋｼﾞ</t>
  </si>
  <si>
    <t>比地</t>
  </si>
  <si>
    <t>ﾍﾄﾞ</t>
  </si>
  <si>
    <t>辺戸</t>
  </si>
  <si>
    <t>ﾍﾞﾉｷ</t>
  </si>
  <si>
    <t>辺野喜</t>
  </si>
  <si>
    <t>ﾍﾝﾄﾅ</t>
  </si>
  <si>
    <t>辺土名</t>
  </si>
  <si>
    <t>ﾖﾅ</t>
  </si>
  <si>
    <t>与那</t>
  </si>
  <si>
    <t>ｸﾆｶﾞﾐｸﾞﾝｵｵｷﾞﾐｿﾝ</t>
  </si>
  <si>
    <t>国頭郡大宜味村</t>
  </si>
  <si>
    <t>ｵｵｶﾞﾈｸ</t>
  </si>
  <si>
    <t>大兼久</t>
  </si>
  <si>
    <t>ｵｵｷﾞﾐ</t>
  </si>
  <si>
    <t>大宜味</t>
  </si>
  <si>
    <t>ｵｼｶﾜ</t>
  </si>
  <si>
    <t>押川</t>
  </si>
  <si>
    <t>ｷｼﾞﾖｶ</t>
  </si>
  <si>
    <t>喜如嘉</t>
  </si>
  <si>
    <t>ｼﾞﾔﾅｸﾞｽｸ</t>
  </si>
  <si>
    <t>謝名城</t>
  </si>
  <si>
    <t>ｼﾗﾊﾏ</t>
  </si>
  <si>
    <t>白浜</t>
  </si>
  <si>
    <t>ﾀｲﾎ</t>
  </si>
  <si>
    <t>大保</t>
  </si>
  <si>
    <t>ﾀｶｻﾞﾄ</t>
  </si>
  <si>
    <t>田嘉里</t>
  </si>
  <si>
    <t>ﾀﾐﾅﾄ</t>
  </si>
  <si>
    <t>田港</t>
  </si>
  <si>
    <t>ﾂﾊ</t>
  </si>
  <si>
    <t>津波</t>
  </si>
  <si>
    <t>ﾇｳﾊ</t>
  </si>
  <si>
    <t>ﾈﾛﾒ</t>
  </si>
  <si>
    <t>根路銘</t>
  </si>
  <si>
    <t>ﾔｺ</t>
  </si>
  <si>
    <t>屋古</t>
  </si>
  <si>
    <t>ｸﾆｶﾞﾐｸﾞﾝﾋｶﾞｼｿﾝ</t>
  </si>
  <si>
    <t>国頭郡東村</t>
  </si>
  <si>
    <t>ｱﾙﾒ</t>
  </si>
  <si>
    <t>有銘</t>
  </si>
  <si>
    <t>ｹﾞｻｼ</t>
  </si>
  <si>
    <t>慶佐次</t>
  </si>
  <si>
    <t>ﾀｶｴ</t>
  </si>
  <si>
    <t>高江</t>
  </si>
  <si>
    <t>ｸﾆｶﾞﾐｸﾞﾝﾅｷｼﾞﾝｿﾝ</t>
  </si>
  <si>
    <t>国頭郡今帰仁村</t>
  </si>
  <si>
    <t>ｱﾒｿｺ</t>
  </si>
  <si>
    <t>天底</t>
  </si>
  <si>
    <t>ｲﾏﾄﾞﾏﾘ</t>
  </si>
  <si>
    <t>今泊</t>
  </si>
  <si>
    <t>ｳﾝﾃﾝ</t>
  </si>
  <si>
    <t>運天</t>
  </si>
  <si>
    <t>ｶﾈｼ</t>
  </si>
  <si>
    <t>兼次</t>
  </si>
  <si>
    <t>ｶﾐｳﾝﾃﾝ</t>
  </si>
  <si>
    <t>上運天</t>
  </si>
  <si>
    <t>ｺｳﾘ</t>
  </si>
  <si>
    <t>古宇利</t>
  </si>
  <si>
    <t>ｺｴﾁ</t>
  </si>
  <si>
    <t>越地</t>
  </si>
  <si>
    <t>ｺﾞｶﾞﾔﾏ</t>
  </si>
  <si>
    <t>呉我山</t>
  </si>
  <si>
    <t>ｻｷﾔﾏ</t>
  </si>
  <si>
    <t>崎山</t>
  </si>
  <si>
    <t>ｼﾞﾔﾅ</t>
  </si>
  <si>
    <t>謝名</t>
  </si>
  <si>
    <t>ｼﾖｼ</t>
  </si>
  <si>
    <t>諸志</t>
  </si>
  <si>
    <t>ｾﾘｷﾔｸ</t>
  </si>
  <si>
    <t>ﾀﾏｼﾛ</t>
  </si>
  <si>
    <t>玉城</t>
  </si>
  <si>
    <t>ﾄｷｼﾞﾝ</t>
  </si>
  <si>
    <t>渡喜仁</t>
  </si>
  <si>
    <t>ﾅｶｿﾈ</t>
  </si>
  <si>
    <t>仲宗根</t>
  </si>
  <si>
    <t>ﾍｼｷ</t>
  </si>
  <si>
    <t>平敷</t>
  </si>
  <si>
    <t>ﾖﾅﾐﾈ</t>
  </si>
  <si>
    <t>与那嶺</t>
  </si>
  <si>
    <t>ﾜｸｶﾞﾜ</t>
  </si>
  <si>
    <t>湧川</t>
  </si>
  <si>
    <t>ｸﾆｶﾞﾐｸﾞﾝﾓﾄﾌﾞﾁﾖｳ</t>
  </si>
  <si>
    <t>国頭郡本部町</t>
  </si>
  <si>
    <t>ｲｽﾞﾐ</t>
  </si>
  <si>
    <t>伊豆味</t>
  </si>
  <si>
    <t>ｲﾉﾊ</t>
  </si>
  <si>
    <t>伊野波</t>
  </si>
  <si>
    <t>ｳﾌﾄﾞｳ</t>
  </si>
  <si>
    <t>大堂</t>
  </si>
  <si>
    <t>ｳﾗｻｷ</t>
  </si>
  <si>
    <t>浦崎</t>
  </si>
  <si>
    <t>ｵｵｶﾖｳ</t>
  </si>
  <si>
    <t>大嘉陽</t>
  </si>
  <si>
    <t>ｶﾂｳ</t>
  </si>
  <si>
    <t>嘉津宇</t>
  </si>
  <si>
    <t>ｷﾀｻﾞﾄ</t>
  </si>
  <si>
    <t>北里</t>
  </si>
  <si>
    <t>ｸﾞｼｹﾝ</t>
  </si>
  <si>
    <t>具志堅</t>
  </si>
  <si>
    <t>ｹﾝｹﾝ</t>
  </si>
  <si>
    <t>健堅</t>
  </si>
  <si>
    <t>ｻｷﾓﾄﾌﾞ</t>
  </si>
  <si>
    <t>崎本部</t>
  </si>
  <si>
    <t>ｼﾞﾔﾊﾅ</t>
  </si>
  <si>
    <t>謝花</t>
  </si>
  <si>
    <t>ｼﾝｻﾞﾄ</t>
  </si>
  <si>
    <t>新里</t>
  </si>
  <si>
    <t>ｾｿｺ</t>
  </si>
  <si>
    <t>瀬底</t>
  </si>
  <si>
    <t>ﾀﾝﾁﾔ</t>
  </si>
  <si>
    <t>谷茶</t>
  </si>
  <si>
    <t>ﾄｸﾞﾁ</t>
  </si>
  <si>
    <t>渡久地</t>
  </si>
  <si>
    <t>ﾅﾐｻﾞﾄ</t>
  </si>
  <si>
    <t>並里</t>
  </si>
  <si>
    <t>ﾉﾊﾞﾙ</t>
  </si>
  <si>
    <t>野原</t>
  </si>
  <si>
    <t>ﾊﾏﾓﾄ</t>
  </si>
  <si>
    <t>浜元</t>
  </si>
  <si>
    <t>ﾋﾞｾ</t>
  </si>
  <si>
    <t>備瀬</t>
  </si>
  <si>
    <t>ﾍﾅｼﾞ</t>
  </si>
  <si>
    <t>辺名地</t>
  </si>
  <si>
    <t>ﾔﾏｶﾜ</t>
  </si>
  <si>
    <t>山川</t>
  </si>
  <si>
    <t>ｸﾆｶﾞﾐｸﾞﾝｵﾝﾅｿﾝ</t>
  </si>
  <si>
    <t>国頭郡恩納村</t>
  </si>
  <si>
    <t>ｱﾌｿ</t>
  </si>
  <si>
    <t>安富祖</t>
  </si>
  <si>
    <t>ｵﾝﾅ</t>
  </si>
  <si>
    <t>恩納</t>
  </si>
  <si>
    <t>ｷｾﾝﾊﾞﾙ</t>
  </si>
  <si>
    <t>喜瀬武原</t>
  </si>
  <si>
    <t>ｾﾗｶｷ</t>
  </si>
  <si>
    <t>瀬良垣</t>
  </si>
  <si>
    <t>ﾅｶﾄﾞﾏﾘ</t>
  </si>
  <si>
    <t>仲泊</t>
  </si>
  <si>
    <t>名嘉真</t>
  </si>
  <si>
    <t>ﾌﾁﾔｸ</t>
  </si>
  <si>
    <t>冨着</t>
  </si>
  <si>
    <t>ﾏｴｶﾞﾈｸ</t>
  </si>
  <si>
    <t>前兼久</t>
  </si>
  <si>
    <t>真栄田</t>
  </si>
  <si>
    <t>ﾔﾏﾀﾞ</t>
  </si>
  <si>
    <t>山田</t>
  </si>
  <si>
    <t>ｸﾆｶﾞﾐｸﾞﾝｷﾞﾉｻﾞｿﾝ</t>
  </si>
  <si>
    <t>国頭郡宜野座村</t>
  </si>
  <si>
    <t>ｶﾝﾅ</t>
  </si>
  <si>
    <t>漢那</t>
  </si>
  <si>
    <t>ｷﾞﾉｻﾞ</t>
  </si>
  <si>
    <t>宜野座</t>
  </si>
  <si>
    <t>ｿｹｲ</t>
  </si>
  <si>
    <t>惣慶</t>
  </si>
  <si>
    <t>ﾏﾂﾀﾞ</t>
  </si>
  <si>
    <t>松田</t>
  </si>
  <si>
    <t>ｸﾆｶﾞﾐｸﾞﾝｷﾝﾁﾖｳ</t>
  </si>
  <si>
    <t>国頭郡金武町</t>
  </si>
  <si>
    <t>ｲｹﾞｲ</t>
  </si>
  <si>
    <t>伊芸</t>
  </si>
  <si>
    <t>ｷﾝ</t>
  </si>
  <si>
    <t>金武</t>
  </si>
  <si>
    <t>ﾔｶ</t>
  </si>
  <si>
    <t>屋嘉</t>
  </si>
  <si>
    <t>ｸﾆｶﾞﾐｸﾞﾝｲｴｿﾝ</t>
  </si>
  <si>
    <t>国頭郡伊江村</t>
  </si>
  <si>
    <t>ｶﾜﾋﾗ</t>
  </si>
  <si>
    <t>ﾆｼｴｳｴ</t>
  </si>
  <si>
    <t>西江上</t>
  </si>
  <si>
    <t>ﾆｼｴﾏｴ</t>
  </si>
  <si>
    <t>西江前</t>
  </si>
  <si>
    <t>ﾋｶﾞｼｴｳｴ</t>
  </si>
  <si>
    <t>東江上</t>
  </si>
  <si>
    <t>ﾋｶﾞｼｴﾏｴ</t>
  </si>
  <si>
    <t>東江前</t>
  </si>
  <si>
    <t>ﾅｶｶﾞﾐｸﾞﾝﾖﾐﾀﾝｿﾝ</t>
  </si>
  <si>
    <t>中頭郡読谷村</t>
  </si>
  <si>
    <t>ｲﾗﾐﾅ</t>
  </si>
  <si>
    <t>伊良皆</t>
  </si>
  <si>
    <t>ｳｻﾞ</t>
  </si>
  <si>
    <t>宇座</t>
  </si>
  <si>
    <t>ｵｵｷ</t>
  </si>
  <si>
    <t>大木</t>
  </si>
  <si>
    <t>ｵｵﾜﾝ</t>
  </si>
  <si>
    <t>大湾</t>
  </si>
  <si>
    <t>ｷﾅ</t>
  </si>
  <si>
    <t>喜名</t>
  </si>
  <si>
    <t>ｷﾞﾏ</t>
  </si>
  <si>
    <t>儀間</t>
  </si>
  <si>
    <t>ｻﾞｷﾐ</t>
  </si>
  <si>
    <t>座喜味</t>
  </si>
  <si>
    <t>ｾﾅﾊ</t>
  </si>
  <si>
    <t>瀬名波</t>
  </si>
  <si>
    <t>ﾀｶｼﾎ</t>
  </si>
  <si>
    <t>高志保</t>
  </si>
  <si>
    <t>渡具知</t>
  </si>
  <si>
    <t>ﾄｹｼ</t>
  </si>
  <si>
    <t>渡慶次</t>
  </si>
  <si>
    <t>ﾄﾔ</t>
  </si>
  <si>
    <t>都屋</t>
  </si>
  <si>
    <t>ﾅｶﾞﾊﾏ</t>
  </si>
  <si>
    <t>長浜</t>
  </si>
  <si>
    <t>ﾅﾐﾋﾗ</t>
  </si>
  <si>
    <t>波平</t>
  </si>
  <si>
    <t>ﾋｼﾞﾔ</t>
  </si>
  <si>
    <t>比謝</t>
  </si>
  <si>
    <t>ﾋｼﾞﾔﾊﾞｼ</t>
  </si>
  <si>
    <t>比謝矼</t>
  </si>
  <si>
    <t>ﾌﾙｹﾞﾝ</t>
  </si>
  <si>
    <t>古堅</t>
  </si>
  <si>
    <t>ﾅｶｶﾞﾐｸﾞﾝｶﾃﾞﾅﾁﾖｳ</t>
  </si>
  <si>
    <t>中頭郡嘉手納町</t>
  </si>
  <si>
    <t>ｶﾃﾞﾅ</t>
  </si>
  <si>
    <t>嘉手納</t>
  </si>
  <si>
    <t>ｶﾈｸ</t>
  </si>
  <si>
    <t>兼久</t>
  </si>
  <si>
    <t>ｸﾄﾞｸ</t>
  </si>
  <si>
    <t>久得</t>
  </si>
  <si>
    <t>ﾐｽﾞｶﾞﾏ</t>
  </si>
  <si>
    <t>水釜</t>
  </si>
  <si>
    <t>ﾔﾗ</t>
  </si>
  <si>
    <t>屋良</t>
  </si>
  <si>
    <t>ﾅｶｶﾞﾐｸﾞﾝﾁﾔﾀﾝﾁﾖｳ</t>
  </si>
  <si>
    <t>中頭郡北谷町</t>
  </si>
  <si>
    <t>ｲﾍｲ</t>
  </si>
  <si>
    <t>伊平</t>
  </si>
  <si>
    <t>ｵｵﾑﾗ</t>
  </si>
  <si>
    <t>大村</t>
  </si>
  <si>
    <t>ｶﾐｾﾄﾞ</t>
  </si>
  <si>
    <t>上勢頭</t>
  </si>
  <si>
    <t>ｷﾀﾏｴ</t>
  </si>
  <si>
    <t>北前</t>
  </si>
  <si>
    <t>ｸﾜｴ</t>
  </si>
  <si>
    <t>桑江</t>
  </si>
  <si>
    <t>ｽﾅﾍﾞ</t>
  </si>
  <si>
    <t>砂辺</t>
  </si>
  <si>
    <t>ﾀﾏｶﾞﾐ</t>
  </si>
  <si>
    <t>玉上</t>
  </si>
  <si>
    <t>ﾁﾔﾀﾝ</t>
  </si>
  <si>
    <t>北谷</t>
  </si>
  <si>
    <t>ﾊﾏｶﾞﾜ</t>
  </si>
  <si>
    <t>浜川</t>
  </si>
  <si>
    <t>ﾐﾊﾏ</t>
  </si>
  <si>
    <t>美浜</t>
  </si>
  <si>
    <t>ﾖｼﾊﾗ</t>
  </si>
  <si>
    <t>吉原</t>
  </si>
  <si>
    <t>ﾅｶｶﾞﾐｸﾞﾝｷﾀﾅｶｸﾞｽｸｿﾝ</t>
  </si>
  <si>
    <t>中頭郡北中城村</t>
  </si>
  <si>
    <t>ｱﾀﾞﾆﾔ</t>
  </si>
  <si>
    <t>安谷屋</t>
  </si>
  <si>
    <t>ｱﾂﾀ</t>
  </si>
  <si>
    <t>熱田</t>
  </si>
  <si>
    <t>ｵｵｸﾞｽｸ</t>
  </si>
  <si>
    <t>大城</t>
  </si>
  <si>
    <t>ｵｷﾞﾄﾞｳ</t>
  </si>
  <si>
    <t>荻道</t>
  </si>
  <si>
    <t>ｷｼﾔﾊﾞ</t>
  </si>
  <si>
    <t>喜舎場</t>
  </si>
  <si>
    <t>ｼﾏﾌﾞｸ</t>
  </si>
  <si>
    <t>島袋</t>
  </si>
  <si>
    <t>ｽﾞｹﾗﾝ</t>
  </si>
  <si>
    <t>瑞慶覧</t>
  </si>
  <si>
    <t>ﾁﾕﾝｼﾞﾕﾝ</t>
  </si>
  <si>
    <t>仲順</t>
  </si>
  <si>
    <t>渡口</t>
  </si>
  <si>
    <t>ﾋｶﾞ</t>
  </si>
  <si>
    <t>比嘉</t>
  </si>
  <si>
    <t>ﾐｻｷ</t>
  </si>
  <si>
    <t>美崎</t>
  </si>
  <si>
    <t>ﾔｷﾞﾊﾞﾙ</t>
  </si>
  <si>
    <t>屋宜原</t>
  </si>
  <si>
    <t>ﾗｲｶﾑ</t>
  </si>
  <si>
    <t>ライカム</t>
  </si>
  <si>
    <t>ﾜﾆﾔ</t>
  </si>
  <si>
    <t>和仁屋</t>
  </si>
  <si>
    <t>ﾅｶｶﾞﾐｸﾞﾝﾅｶｸﾞｽｸｿﾝ</t>
  </si>
  <si>
    <t>中頭郡中城村</t>
  </si>
  <si>
    <t>ｲｼﾔﾄﾞｳ</t>
  </si>
  <si>
    <t>伊舎堂</t>
  </si>
  <si>
    <t>ｲｼﾞﾕ</t>
  </si>
  <si>
    <t>伊集</t>
  </si>
  <si>
    <t>ｷﾀｳｴﾊﾞﾙ</t>
  </si>
  <si>
    <t>北上原</t>
  </si>
  <si>
    <t>ｷﾀﾊﾏ</t>
  </si>
  <si>
    <t>北浜</t>
  </si>
  <si>
    <t>ｸﾊﾞ</t>
  </si>
  <si>
    <t>久場</t>
  </si>
  <si>
    <t>ｿｴｼ</t>
  </si>
  <si>
    <t>添石</t>
  </si>
  <si>
    <t>津覇</t>
  </si>
  <si>
    <t>ﾉﾎﾞﾘﾏﾀ</t>
  </si>
  <si>
    <t>登又</t>
  </si>
  <si>
    <t>ﾐﾅﾐｳｴﾊﾞﾙ</t>
  </si>
  <si>
    <t>南上原</t>
  </si>
  <si>
    <t>ﾐﾅﾐﾊﾏ</t>
  </si>
  <si>
    <t>南浜</t>
  </si>
  <si>
    <t>ﾔｷﾞ</t>
  </si>
  <si>
    <t>屋宜</t>
  </si>
  <si>
    <t>ﾜｳｹ</t>
  </si>
  <si>
    <t>和宇慶</t>
  </si>
  <si>
    <t>ﾅｶｶﾞﾐｸﾞﾝﾆｼﾊﾗﾁﾖｳ</t>
  </si>
  <si>
    <t>中頭郡西原町</t>
  </si>
  <si>
    <t>ｱｶﾞﾘｻﾞｷ</t>
  </si>
  <si>
    <t>東崎</t>
  </si>
  <si>
    <t>ｱﾑﾛ</t>
  </si>
  <si>
    <t>安室</t>
  </si>
  <si>
    <t>ｲｹﾀﾞ</t>
  </si>
  <si>
    <t>池田</t>
  </si>
  <si>
    <t>ｵﾅﾊ</t>
  </si>
  <si>
    <t>小那覇</t>
  </si>
  <si>
    <t>ｶｹﾎﾞｸ</t>
  </si>
  <si>
    <t>掛保久</t>
  </si>
  <si>
    <t>ｶﾞｼﾞﾔ</t>
  </si>
  <si>
    <t>我謝</t>
  </si>
  <si>
    <t>ｶﾃﾞｶﾙ</t>
  </si>
  <si>
    <t>嘉手苅</t>
  </si>
  <si>
    <t>ｺｳﾁ</t>
  </si>
  <si>
    <t>幸地</t>
  </si>
  <si>
    <t>ｺﾊﾞｼｶﾞﾜ</t>
  </si>
  <si>
    <t>小橋川</t>
  </si>
  <si>
    <t>ｺﾊﾂ</t>
  </si>
  <si>
    <t>小波津</t>
  </si>
  <si>
    <t>呉屋</t>
  </si>
  <si>
    <t>ｾﾝﾊﾞﾙ</t>
  </si>
  <si>
    <t>千原</t>
  </si>
  <si>
    <t>ﾀﾅﾊﾞﾙ</t>
  </si>
  <si>
    <t>棚原</t>
  </si>
  <si>
    <t>ﾂﾊﾅﾊ</t>
  </si>
  <si>
    <t>津花波</t>
  </si>
  <si>
    <t>ﾄｸｻﾀﾞ</t>
  </si>
  <si>
    <t>徳佐田</t>
  </si>
  <si>
    <t>ﾓﾘｶﾜ</t>
  </si>
  <si>
    <t>森川</t>
  </si>
  <si>
    <t>ﾖﾅｸﾞｽｸ</t>
  </si>
  <si>
    <t>ｼﾏｼﾞﾘｸﾞﾝﾖﾅﾊﾞﾙﾁﾖｳ</t>
  </si>
  <si>
    <t>島尻郡与那原町</t>
  </si>
  <si>
    <t>ｱｶﾞﾘﾊﾏ</t>
  </si>
  <si>
    <t>東浜</t>
  </si>
  <si>
    <t>ｲﾀﾗｼｷ</t>
  </si>
  <si>
    <t>板良敷</t>
  </si>
  <si>
    <t>ｳｴﾖﾅﾊﾞﾙ</t>
  </si>
  <si>
    <t>上与那原</t>
  </si>
  <si>
    <t>ﾖﾅﾊﾞﾙ</t>
  </si>
  <si>
    <t>与那原</t>
  </si>
  <si>
    <t>ｼﾏｼﾞﾘｸﾞﾝﾊｴﾊﾞﾙﾁﾖｳ</t>
  </si>
  <si>
    <t>島尻郡南風原町</t>
  </si>
  <si>
    <t>ｵｵﾅ</t>
  </si>
  <si>
    <t>大名</t>
  </si>
  <si>
    <t>ｶﾐｻﾞﾄ</t>
  </si>
  <si>
    <t>神里</t>
  </si>
  <si>
    <t>ﾂｶｻﾞﾝ</t>
  </si>
  <si>
    <t>津嘉山</t>
  </si>
  <si>
    <t>ﾐﾔﾋﾗ</t>
  </si>
  <si>
    <t>宮平</t>
  </si>
  <si>
    <t>ﾓﾄﾌﾞ</t>
  </si>
  <si>
    <t>本部</t>
  </si>
  <si>
    <t>ﾖﾅﾊ</t>
  </si>
  <si>
    <t>与那覇</t>
  </si>
  <si>
    <t>ｼﾏｼﾞﾘｸﾞﾝﾄｶｼｷｿﾝ</t>
  </si>
  <si>
    <t>島尻郡渡嘉敷村</t>
  </si>
  <si>
    <t>ｱﾊﾚﾝ</t>
  </si>
  <si>
    <t>阿波連</t>
  </si>
  <si>
    <t>ｼﾏｼﾞﾘｸﾞﾝｻﾞﾏﾐｿﾝ</t>
  </si>
  <si>
    <t>島尻郡座間味村</t>
  </si>
  <si>
    <t>ｱｶ</t>
  </si>
  <si>
    <t>阿嘉</t>
  </si>
  <si>
    <t>ｱｻ</t>
  </si>
  <si>
    <t>阿佐</t>
  </si>
  <si>
    <t>ｱﾏ</t>
  </si>
  <si>
    <t>阿真</t>
  </si>
  <si>
    <t>ｹﾞﾙﾏ</t>
  </si>
  <si>
    <t>慶留間</t>
  </si>
  <si>
    <t>ｻﾞﾏﾐ</t>
  </si>
  <si>
    <t>座間味</t>
  </si>
  <si>
    <t>ｼﾏｼﾞﾘｸﾞﾝｱｸﾞﾆｿﾝ</t>
  </si>
  <si>
    <t>島尻郡粟国村</t>
  </si>
  <si>
    <t>ｼﾏｼﾞﾘｸﾞﾝﾄﾅｷｿﾝ</t>
  </si>
  <si>
    <t>ﾄﾅｷｿﾝｲﾁｴﾝ</t>
  </si>
  <si>
    <t>島尻郡渡名喜村</t>
  </si>
  <si>
    <t>渡名喜村一円</t>
  </si>
  <si>
    <t>ｼﾏｼﾞﾘｸﾞﾝﾐﾅﾐﾀﾞｲﾄｳｿﾝ</t>
  </si>
  <si>
    <t>島尻郡南大東村</t>
  </si>
  <si>
    <t>ｲｹﾉｻﾜ</t>
  </si>
  <si>
    <t>池之沢</t>
  </si>
  <si>
    <t>ｷﾀ</t>
  </si>
  <si>
    <t>北</t>
  </si>
  <si>
    <t>ｷﾕｳﾄｳ</t>
  </si>
  <si>
    <t>旧東</t>
  </si>
  <si>
    <t>ｻﾞｲｼﾖ</t>
  </si>
  <si>
    <t>在所</t>
  </si>
  <si>
    <t>ｼﾝﾄｳ</t>
  </si>
  <si>
    <t>新東</t>
  </si>
  <si>
    <t>ﾐﾅﾐ</t>
  </si>
  <si>
    <t>南</t>
  </si>
  <si>
    <t>ｼﾏｼﾞﾘｸﾞﾝｷﾀﾀﾞｲﾄｳｿﾝ</t>
  </si>
  <si>
    <t>島尻郡北大東村</t>
  </si>
  <si>
    <t>ﾅｶﾉ</t>
  </si>
  <si>
    <t>中野</t>
  </si>
  <si>
    <t>ｼﾏｼﾞﾘｸﾞﾝｲﾍﾔｿﾝ</t>
  </si>
  <si>
    <t>島尻郡伊平屋村</t>
  </si>
  <si>
    <t>ｶﾞｷﾔ</t>
  </si>
  <si>
    <t>我喜屋</t>
  </si>
  <si>
    <t>ｼﾏｼﾞﾘ</t>
  </si>
  <si>
    <t>島尻</t>
  </si>
  <si>
    <t>ﾀﾞﾅ</t>
  </si>
  <si>
    <t>田名</t>
  </si>
  <si>
    <t>ﾉﾎ</t>
  </si>
  <si>
    <t>野甫</t>
  </si>
  <si>
    <t>ﾏｴﾄﾞﾏﾘ</t>
  </si>
  <si>
    <t>前泊</t>
  </si>
  <si>
    <t>ｼﾏｼﾞﾘｸﾞﾝｲｾﾞﾅｿﾝ</t>
  </si>
  <si>
    <t>島尻郡伊是名村</t>
  </si>
  <si>
    <t>ｲｾﾞﾅ</t>
  </si>
  <si>
    <t>伊是名</t>
  </si>
  <si>
    <t>ｳﾁﾊﾅ</t>
  </si>
  <si>
    <t>内花</t>
  </si>
  <si>
    <t>ｼﾖﾐ</t>
  </si>
  <si>
    <t>諸見</t>
  </si>
  <si>
    <t>ﾅｶﾀﾞ</t>
  </si>
  <si>
    <t>仲田</t>
  </si>
  <si>
    <t>ｼﾏｼﾞﾘｸﾞﾝｸﾒｼﾞﾏﾁﾖｳ</t>
  </si>
  <si>
    <t>島尻郡久米島町</t>
  </si>
  <si>
    <t>ｳﾈ</t>
  </si>
  <si>
    <t>宇根</t>
  </si>
  <si>
    <t>ｵｳ</t>
  </si>
  <si>
    <t>奥武</t>
  </si>
  <si>
    <t>ｵｵﾊﾗ</t>
  </si>
  <si>
    <t>大原</t>
  </si>
  <si>
    <t>ｷﾀﾊﾗ</t>
  </si>
  <si>
    <t>北原</t>
  </si>
  <si>
    <t>ｼﾞﾔﾅﾄﾞｳ</t>
  </si>
  <si>
    <t>謝名堂</t>
  </si>
  <si>
    <t>ｾﾞﾝﾀﾞ</t>
  </si>
  <si>
    <t>銭田</t>
  </si>
  <si>
    <t>ﾄﾘｼﾏ</t>
  </si>
  <si>
    <t>鳥島</t>
  </si>
  <si>
    <t>仲地</t>
  </si>
  <si>
    <t>ﾅｶﾝﾀﾞｶﾘ</t>
  </si>
  <si>
    <t>仲村渠</t>
  </si>
  <si>
    <t>ﾆｼﾒ</t>
  </si>
  <si>
    <t>西銘</t>
  </si>
  <si>
    <t>ﾋﾔｼﾞﾖｳ</t>
  </si>
  <si>
    <t>比屋定</t>
  </si>
  <si>
    <t>ﾏｶﾞﾘ</t>
  </si>
  <si>
    <t>真我里</t>
  </si>
  <si>
    <t>ﾏｼﾞﾔ</t>
  </si>
  <si>
    <t>真謝</t>
  </si>
  <si>
    <t>ｼﾏｼﾞﾘｸﾞﾝﾔｴｾﾁﾖｳ</t>
  </si>
  <si>
    <t>島尻郡八重瀬町</t>
  </si>
  <si>
    <t>ｲﾊ</t>
  </si>
  <si>
    <t>伊覇</t>
  </si>
  <si>
    <t>ｳｴﾀﾊﾞﾙ</t>
  </si>
  <si>
    <t>上田原</t>
  </si>
  <si>
    <t>ｵｵﾄﾝ</t>
  </si>
  <si>
    <t>大頓</t>
  </si>
  <si>
    <t>ｷﾞｼ</t>
  </si>
  <si>
    <t>宜次</t>
  </si>
  <si>
    <t>ｸﾞｼﾁﾔﾝ</t>
  </si>
  <si>
    <t>具志頭</t>
  </si>
  <si>
    <t>ｺｸﾞｽｸ</t>
  </si>
  <si>
    <t>小城</t>
  </si>
  <si>
    <t>ｺｼﾊﾗ</t>
  </si>
  <si>
    <t>後原</t>
  </si>
  <si>
    <t>ｺﾁﾝﾀﾞ</t>
  </si>
  <si>
    <t>東風平</t>
  </si>
  <si>
    <t>ｼﾀﾊｸ</t>
  </si>
  <si>
    <t>志多伯</t>
  </si>
  <si>
    <t>ﾄｳﾒ</t>
  </si>
  <si>
    <t>当銘</t>
  </si>
  <si>
    <t>ﾄﾓﾖｾ</t>
  </si>
  <si>
    <t>友寄</t>
  </si>
  <si>
    <t>ﾄﾓﾘ</t>
  </si>
  <si>
    <t>富盛</t>
  </si>
  <si>
    <t>ﾅｶｻﾞ</t>
  </si>
  <si>
    <t>仲座</t>
  </si>
  <si>
    <t>ﾅｶﾞﾓｳ</t>
  </si>
  <si>
    <t>長毛</t>
  </si>
  <si>
    <t>ﾊﾅｼﾛ</t>
  </si>
  <si>
    <t>玻名城</t>
  </si>
  <si>
    <t>ﾎｶﾏ</t>
  </si>
  <si>
    <t>外間</t>
  </si>
  <si>
    <t>世名城</t>
  </si>
  <si>
    <t>ﾐﾔｺｸﾞﾝﾀﾗﾏｿﾝ</t>
  </si>
  <si>
    <t>宮古郡多良間村</t>
  </si>
  <si>
    <t>ｼｵｶﾜ</t>
  </si>
  <si>
    <t>塩川</t>
  </si>
  <si>
    <t>ﾅｶｽｼﾞ</t>
  </si>
  <si>
    <t>仲筋</t>
  </si>
  <si>
    <t>ﾐﾝﾅ</t>
  </si>
  <si>
    <t>水納</t>
  </si>
  <si>
    <t>ﾔｴﾔﾏｸﾞﾝﾀｹﾄﾐﾁﾖｳ</t>
  </si>
  <si>
    <t>八重山郡竹富町</t>
  </si>
  <si>
    <t>ｲﾘｵﾓﾃ</t>
  </si>
  <si>
    <t>西表</t>
  </si>
  <si>
    <t>ｸﾛｼﾏ</t>
  </si>
  <si>
    <t>黒島</t>
  </si>
  <si>
    <t>ｺﾊﾏ</t>
  </si>
  <si>
    <t>小浜</t>
  </si>
  <si>
    <t>ｺﾐ</t>
  </si>
  <si>
    <t>古見</t>
  </si>
  <si>
    <t>ﾀｶﾅ</t>
  </si>
  <si>
    <t>高那</t>
  </si>
  <si>
    <t>竹富</t>
  </si>
  <si>
    <t>ﾊｲﾐ</t>
  </si>
  <si>
    <t>南風見</t>
  </si>
  <si>
    <t>ﾊｲﾐﾅｶ</t>
  </si>
  <si>
    <t>南風見仲</t>
  </si>
  <si>
    <t>ﾊﾃﾙﾏ</t>
  </si>
  <si>
    <t>波照間</t>
  </si>
  <si>
    <t>ﾊﾄﾏ</t>
  </si>
  <si>
    <t>鳩間</t>
  </si>
  <si>
    <t>ﾔｴﾔﾏｸﾞﾝﾖﾅｸﾞﾆﾁﾖｳ</t>
  </si>
  <si>
    <t>八重山郡与那国町</t>
  </si>
  <si>
    <t>ﾖﾅｸﾞﾆ</t>
  </si>
  <si>
    <t>与那国</t>
  </si>
  <si>
    <t>基準日</t>
    <rPh sb="0" eb="3">
      <t>キジュンビ</t>
    </rPh>
    <phoneticPr fontId="1"/>
  </si>
  <si>
    <t>所属_部局</t>
    <rPh sb="0" eb="2">
      <t>ショゾク</t>
    </rPh>
    <rPh sb="3" eb="5">
      <t>ブキョク</t>
    </rPh>
    <phoneticPr fontId="1"/>
  </si>
  <si>
    <t>所属_課</t>
    <rPh sb="0" eb="2">
      <t>ショゾク</t>
    </rPh>
    <rPh sb="3" eb="4">
      <t>カ</t>
    </rPh>
    <phoneticPr fontId="1"/>
  </si>
  <si>
    <t>所属_室</t>
    <rPh sb="0" eb="2">
      <t>ショゾク</t>
    </rPh>
    <rPh sb="3" eb="4">
      <t>シツ</t>
    </rPh>
    <phoneticPr fontId="1"/>
  </si>
  <si>
    <t>所属_係(教室)</t>
    <rPh sb="0" eb="2">
      <t>ショゾク</t>
    </rPh>
    <rPh sb="3" eb="4">
      <t>カカリ</t>
    </rPh>
    <rPh sb="5" eb="7">
      <t>キョウシツ</t>
    </rPh>
    <phoneticPr fontId="1"/>
  </si>
  <si>
    <t>●所属</t>
    <rPh sb="1" eb="3">
      <t>ショゾク</t>
    </rPh>
    <phoneticPr fontId="1"/>
  </si>
  <si>
    <t>氏名(漢字)_氏</t>
    <rPh sb="0" eb="2">
      <t>シメイ</t>
    </rPh>
    <rPh sb="3" eb="5">
      <t>カンジ</t>
    </rPh>
    <rPh sb="7" eb="8">
      <t>シ</t>
    </rPh>
    <phoneticPr fontId="1"/>
  </si>
  <si>
    <t>氏名(漢字)_名</t>
    <rPh sb="0" eb="2">
      <t>シメイ</t>
    </rPh>
    <rPh sb="3" eb="5">
      <t>カンジ</t>
    </rPh>
    <rPh sb="7" eb="8">
      <t>メイ</t>
    </rPh>
    <phoneticPr fontId="1"/>
  </si>
  <si>
    <t>●氏名(漢字)</t>
    <rPh sb="1" eb="3">
      <t>シメイ</t>
    </rPh>
    <rPh sb="4" eb="6">
      <t>カンジ</t>
    </rPh>
    <phoneticPr fontId="1"/>
  </si>
  <si>
    <t>氏名(ひらがな)_氏</t>
    <rPh sb="0" eb="2">
      <t>シメイ</t>
    </rPh>
    <rPh sb="9" eb="10">
      <t>シ</t>
    </rPh>
    <phoneticPr fontId="1"/>
  </si>
  <si>
    <t>氏名(ひらがな)_名</t>
    <rPh sb="0" eb="2">
      <t>シメイ</t>
    </rPh>
    <rPh sb="9" eb="10">
      <t>メイ</t>
    </rPh>
    <phoneticPr fontId="1"/>
  </si>
  <si>
    <t>●氏名(ひらがな)</t>
    <rPh sb="1" eb="3">
      <t>シメイ</t>
    </rPh>
    <phoneticPr fontId="1"/>
  </si>
  <si>
    <t>年齢</t>
    <rPh sb="0" eb="2">
      <t>ネンレイ</t>
    </rPh>
    <phoneticPr fontId="1"/>
  </si>
  <si>
    <t>現住所_郵便番号</t>
    <rPh sb="0" eb="3">
      <t>ゲンジュウショ</t>
    </rPh>
    <rPh sb="4" eb="8">
      <t>ユウビンバンゴウ</t>
    </rPh>
    <phoneticPr fontId="1"/>
  </si>
  <si>
    <t>現住所_TEL</t>
    <rPh sb="0" eb="3">
      <t>ゲンジュウショ</t>
    </rPh>
    <phoneticPr fontId="1"/>
  </si>
  <si>
    <t>現住所_都道府県・市町村</t>
    <rPh sb="0" eb="3">
      <t>ゲンジュウショ</t>
    </rPh>
    <rPh sb="4" eb="8">
      <t>トドウフケン</t>
    </rPh>
    <rPh sb="9" eb="12">
      <t>シチョウソン</t>
    </rPh>
    <phoneticPr fontId="1"/>
  </si>
  <si>
    <t>現住所_番地等</t>
    <rPh sb="0" eb="3">
      <t>ゲンジュウショ</t>
    </rPh>
    <rPh sb="4" eb="7">
      <t>バンチトウ</t>
    </rPh>
    <phoneticPr fontId="1"/>
  </si>
  <si>
    <t>●現住所(都道府県・市町村&amp;番地等)</t>
    <rPh sb="1" eb="4">
      <t>ゲンジュウショ</t>
    </rPh>
    <rPh sb="5" eb="9">
      <t>トドウフケン</t>
    </rPh>
    <rPh sb="10" eb="13">
      <t>シチョウソン</t>
    </rPh>
    <rPh sb="14" eb="17">
      <t>バンチトウ</t>
    </rPh>
    <phoneticPr fontId="1"/>
  </si>
  <si>
    <t>現職_職名</t>
    <rPh sb="0" eb="2">
      <t>ゲンショク</t>
    </rPh>
    <rPh sb="3" eb="5">
      <t>ショクメイ</t>
    </rPh>
    <phoneticPr fontId="1"/>
  </si>
  <si>
    <t>現職_現職発令年月日</t>
    <rPh sb="0" eb="2">
      <t>ゲンショク</t>
    </rPh>
    <rPh sb="3" eb="5">
      <t>ゲンショク</t>
    </rPh>
    <rPh sb="5" eb="7">
      <t>ハツレイ</t>
    </rPh>
    <rPh sb="7" eb="10">
      <t>ネンガッピ</t>
    </rPh>
    <phoneticPr fontId="1"/>
  </si>
  <si>
    <t>現職_現職在職年月</t>
    <rPh sb="0" eb="2">
      <t>ゲンショク</t>
    </rPh>
    <rPh sb="3" eb="5">
      <t>ゲンショク</t>
    </rPh>
    <rPh sb="5" eb="9">
      <t>ザイショクネンゲツ</t>
    </rPh>
    <phoneticPr fontId="1"/>
  </si>
  <si>
    <t>学歴1_卒業等年月日</t>
    <rPh sb="0" eb="2">
      <t>ガクレキ</t>
    </rPh>
    <rPh sb="4" eb="7">
      <t>ソツギョウトウ</t>
    </rPh>
    <rPh sb="7" eb="10">
      <t>ネンガッピ</t>
    </rPh>
    <phoneticPr fontId="1"/>
  </si>
  <si>
    <t>学歴1_学校名(学部・学科等)</t>
    <rPh sb="0" eb="2">
      <t>ガクレキ</t>
    </rPh>
    <rPh sb="4" eb="7">
      <t>ガッコウメイ</t>
    </rPh>
    <rPh sb="8" eb="10">
      <t>ガクブ</t>
    </rPh>
    <rPh sb="11" eb="14">
      <t>ガッカトウ</t>
    </rPh>
    <phoneticPr fontId="1"/>
  </si>
  <si>
    <t>学歴1_卒業・修了</t>
    <rPh sb="0" eb="2">
      <t>ガクレキ</t>
    </rPh>
    <rPh sb="4" eb="6">
      <t>ソツギョウ</t>
    </rPh>
    <rPh sb="7" eb="9">
      <t>シュウリョウ</t>
    </rPh>
    <phoneticPr fontId="1"/>
  </si>
  <si>
    <t>学歴1_卒業・修了(その他の場合)</t>
    <rPh sb="0" eb="2">
      <t>ガクレキ</t>
    </rPh>
    <rPh sb="4" eb="6">
      <t>ソツギョウ</t>
    </rPh>
    <rPh sb="7" eb="9">
      <t>シュウリョウ</t>
    </rPh>
    <rPh sb="12" eb="13">
      <t>タ</t>
    </rPh>
    <rPh sb="14" eb="16">
      <t>バアイ</t>
    </rPh>
    <phoneticPr fontId="1"/>
  </si>
  <si>
    <t>●学歴1</t>
    <rPh sb="1" eb="3">
      <t>ガクレキ</t>
    </rPh>
    <phoneticPr fontId="1"/>
  </si>
  <si>
    <t>学歴2_卒業等年月日</t>
    <rPh sb="0" eb="2">
      <t>ガクレキ</t>
    </rPh>
    <rPh sb="4" eb="7">
      <t>ソツギョウトウ</t>
    </rPh>
    <rPh sb="7" eb="10">
      <t>ネンガッピ</t>
    </rPh>
    <phoneticPr fontId="1"/>
  </si>
  <si>
    <t>学歴2_学校名(学部・学科等)</t>
    <rPh sb="0" eb="2">
      <t>ガクレキ</t>
    </rPh>
    <rPh sb="4" eb="7">
      <t>ガッコウメイ</t>
    </rPh>
    <rPh sb="8" eb="10">
      <t>ガクブ</t>
    </rPh>
    <rPh sb="11" eb="14">
      <t>ガッカトウ</t>
    </rPh>
    <phoneticPr fontId="1"/>
  </si>
  <si>
    <t>学歴2_卒業・修了</t>
    <rPh sb="0" eb="2">
      <t>ガクレキ</t>
    </rPh>
    <rPh sb="4" eb="6">
      <t>ソツギョウ</t>
    </rPh>
    <rPh sb="7" eb="9">
      <t>シュウリョウ</t>
    </rPh>
    <phoneticPr fontId="1"/>
  </si>
  <si>
    <t>学歴2_卒業・修了(その他の場合)</t>
    <rPh sb="0" eb="2">
      <t>ガクレキ</t>
    </rPh>
    <rPh sb="4" eb="6">
      <t>ソツギョウ</t>
    </rPh>
    <rPh sb="7" eb="9">
      <t>シュウリョウ</t>
    </rPh>
    <rPh sb="12" eb="13">
      <t>タ</t>
    </rPh>
    <rPh sb="14" eb="16">
      <t>バアイ</t>
    </rPh>
    <phoneticPr fontId="1"/>
  </si>
  <si>
    <t>●学歴2</t>
    <rPh sb="1" eb="3">
      <t>ガクレキ</t>
    </rPh>
    <phoneticPr fontId="1"/>
  </si>
  <si>
    <t>学歴3_卒業等年月日</t>
    <rPh sb="0" eb="2">
      <t>ガクレキ</t>
    </rPh>
    <rPh sb="4" eb="7">
      <t>ソツギョウトウ</t>
    </rPh>
    <rPh sb="7" eb="10">
      <t>ネンガッピ</t>
    </rPh>
    <phoneticPr fontId="1"/>
  </si>
  <si>
    <t>学歴3_学校名（学部・学科等)</t>
    <rPh sb="0" eb="2">
      <t>ガクレキ</t>
    </rPh>
    <rPh sb="4" eb="7">
      <t>ガッコウメイ</t>
    </rPh>
    <rPh sb="8" eb="10">
      <t>ガクブ</t>
    </rPh>
    <rPh sb="11" eb="14">
      <t>ガッカトウ</t>
    </rPh>
    <phoneticPr fontId="1"/>
  </si>
  <si>
    <t>学歴3_卒業・修了</t>
    <rPh sb="0" eb="2">
      <t>ガクレキ</t>
    </rPh>
    <rPh sb="4" eb="6">
      <t>ソツギョウ</t>
    </rPh>
    <rPh sb="7" eb="9">
      <t>シュウリョウ</t>
    </rPh>
    <phoneticPr fontId="1"/>
  </si>
  <si>
    <t>学歴3_卒業・修了（その他の場合）</t>
    <rPh sb="0" eb="2">
      <t>ガクレキ</t>
    </rPh>
    <rPh sb="4" eb="6">
      <t>ソツギョウ</t>
    </rPh>
    <rPh sb="7" eb="9">
      <t>シュウリョウ</t>
    </rPh>
    <rPh sb="12" eb="13">
      <t>タ</t>
    </rPh>
    <rPh sb="14" eb="16">
      <t>バアイ</t>
    </rPh>
    <phoneticPr fontId="1"/>
  </si>
  <si>
    <t>●学歴3</t>
    <rPh sb="1" eb="3">
      <t>ガクレキ</t>
    </rPh>
    <phoneticPr fontId="1"/>
  </si>
  <si>
    <t>試験</t>
    <rPh sb="0" eb="2">
      <t>シケン</t>
    </rPh>
    <phoneticPr fontId="1"/>
  </si>
  <si>
    <t>経歴1_年月日</t>
    <rPh sb="0" eb="2">
      <t>ケイレキ</t>
    </rPh>
    <rPh sb="4" eb="7">
      <t>ネンガッピ</t>
    </rPh>
    <phoneticPr fontId="1"/>
  </si>
  <si>
    <t>経歴1_職名</t>
    <rPh sb="0" eb="2">
      <t>ケイレキ</t>
    </rPh>
    <rPh sb="4" eb="6">
      <t>ショクメイ</t>
    </rPh>
    <phoneticPr fontId="1"/>
  </si>
  <si>
    <t>経歴1_部局・課・室・係等名</t>
    <rPh sb="0" eb="2">
      <t>ケイレキ</t>
    </rPh>
    <rPh sb="4" eb="6">
      <t>ブキョク</t>
    </rPh>
    <rPh sb="7" eb="8">
      <t>カ</t>
    </rPh>
    <rPh sb="9" eb="10">
      <t>シツ</t>
    </rPh>
    <rPh sb="11" eb="12">
      <t>カカリ</t>
    </rPh>
    <rPh sb="12" eb="13">
      <t>トウ</t>
    </rPh>
    <rPh sb="13" eb="14">
      <t>メイ</t>
    </rPh>
    <phoneticPr fontId="1"/>
  </si>
  <si>
    <t>●経歴1</t>
    <rPh sb="1" eb="3">
      <t>ケイレキ</t>
    </rPh>
    <phoneticPr fontId="1"/>
  </si>
  <si>
    <t>経歴2_年月日</t>
    <rPh sb="0" eb="2">
      <t>ケイレキ</t>
    </rPh>
    <rPh sb="4" eb="7">
      <t>ネンガッピ</t>
    </rPh>
    <phoneticPr fontId="1"/>
  </si>
  <si>
    <t>経歴2_職名</t>
    <rPh sb="0" eb="2">
      <t>ケイレキ</t>
    </rPh>
    <rPh sb="4" eb="6">
      <t>ショクメイ</t>
    </rPh>
    <phoneticPr fontId="1"/>
  </si>
  <si>
    <t>経歴2_部局・課・室・係等名</t>
    <rPh sb="0" eb="2">
      <t>ケイレキ</t>
    </rPh>
    <rPh sb="4" eb="6">
      <t>ブキョク</t>
    </rPh>
    <rPh sb="7" eb="8">
      <t>カ</t>
    </rPh>
    <rPh sb="9" eb="10">
      <t>シツ</t>
    </rPh>
    <rPh sb="11" eb="12">
      <t>カカリ</t>
    </rPh>
    <rPh sb="12" eb="13">
      <t>トウ</t>
    </rPh>
    <rPh sb="13" eb="14">
      <t>メイ</t>
    </rPh>
    <phoneticPr fontId="1"/>
  </si>
  <si>
    <t>●経歴2</t>
    <rPh sb="1" eb="3">
      <t>ケイレキ</t>
    </rPh>
    <phoneticPr fontId="1"/>
  </si>
  <si>
    <t>経歴3_年月日</t>
    <rPh sb="0" eb="2">
      <t>ケイレキ</t>
    </rPh>
    <rPh sb="4" eb="7">
      <t>ネンガッピ</t>
    </rPh>
    <phoneticPr fontId="1"/>
  </si>
  <si>
    <t>経歴3_職名</t>
    <rPh sb="0" eb="2">
      <t>ケイレキ</t>
    </rPh>
    <rPh sb="4" eb="6">
      <t>ショクメイ</t>
    </rPh>
    <phoneticPr fontId="1"/>
  </si>
  <si>
    <t>経歴3_部局・課・室・係等名</t>
    <rPh sb="0" eb="2">
      <t>ケイレキ</t>
    </rPh>
    <rPh sb="4" eb="6">
      <t>ブキョク</t>
    </rPh>
    <rPh sb="7" eb="8">
      <t>カ</t>
    </rPh>
    <rPh sb="9" eb="10">
      <t>シツ</t>
    </rPh>
    <rPh sb="11" eb="12">
      <t>カカリ</t>
    </rPh>
    <rPh sb="12" eb="13">
      <t>トウ</t>
    </rPh>
    <rPh sb="13" eb="14">
      <t>メイ</t>
    </rPh>
    <phoneticPr fontId="1"/>
  </si>
  <si>
    <t>●経歴3</t>
    <rPh sb="1" eb="3">
      <t>ケイレキ</t>
    </rPh>
    <phoneticPr fontId="1"/>
  </si>
  <si>
    <t>経歴4_年月日</t>
    <rPh sb="0" eb="2">
      <t>ケイレキ</t>
    </rPh>
    <rPh sb="4" eb="7">
      <t>ネンガッピ</t>
    </rPh>
    <phoneticPr fontId="1"/>
  </si>
  <si>
    <t>経歴4_職名</t>
    <rPh sb="0" eb="2">
      <t>ケイレキ</t>
    </rPh>
    <rPh sb="4" eb="6">
      <t>ショクメイ</t>
    </rPh>
    <phoneticPr fontId="1"/>
  </si>
  <si>
    <t>経歴4_部局・課・室・係等名</t>
    <rPh sb="0" eb="2">
      <t>ケイレキ</t>
    </rPh>
    <rPh sb="4" eb="6">
      <t>ブキョク</t>
    </rPh>
    <rPh sb="7" eb="8">
      <t>カ</t>
    </rPh>
    <rPh sb="9" eb="10">
      <t>シツ</t>
    </rPh>
    <rPh sb="11" eb="12">
      <t>カカリ</t>
    </rPh>
    <rPh sb="12" eb="13">
      <t>トウ</t>
    </rPh>
    <rPh sb="13" eb="14">
      <t>メイ</t>
    </rPh>
    <phoneticPr fontId="1"/>
  </si>
  <si>
    <t>●経歴4</t>
    <rPh sb="1" eb="3">
      <t>ケイレキ</t>
    </rPh>
    <phoneticPr fontId="1"/>
  </si>
  <si>
    <t>経歴5_年月日</t>
    <rPh sb="0" eb="2">
      <t>ケイレキ</t>
    </rPh>
    <rPh sb="4" eb="7">
      <t>ネンガッピ</t>
    </rPh>
    <phoneticPr fontId="1"/>
  </si>
  <si>
    <t>経歴5_職名</t>
    <rPh sb="0" eb="2">
      <t>ケイレキ</t>
    </rPh>
    <rPh sb="4" eb="6">
      <t>ショクメイ</t>
    </rPh>
    <phoneticPr fontId="1"/>
  </si>
  <si>
    <t>経歴5_部局・課・室・係等名</t>
    <rPh sb="0" eb="2">
      <t>ケイレキ</t>
    </rPh>
    <rPh sb="4" eb="6">
      <t>ブキョク</t>
    </rPh>
    <rPh sb="7" eb="8">
      <t>カ</t>
    </rPh>
    <rPh sb="9" eb="10">
      <t>シツ</t>
    </rPh>
    <rPh sb="11" eb="12">
      <t>カカリ</t>
    </rPh>
    <rPh sb="12" eb="13">
      <t>トウ</t>
    </rPh>
    <rPh sb="13" eb="14">
      <t>メイ</t>
    </rPh>
    <phoneticPr fontId="1"/>
  </si>
  <si>
    <t>●経歴5</t>
    <rPh sb="1" eb="3">
      <t>ケイレキ</t>
    </rPh>
    <phoneticPr fontId="1"/>
  </si>
  <si>
    <t>経歴6_年月日</t>
    <rPh sb="0" eb="2">
      <t>ケイレキ</t>
    </rPh>
    <rPh sb="4" eb="7">
      <t>ネンガッピ</t>
    </rPh>
    <phoneticPr fontId="1"/>
  </si>
  <si>
    <t>経歴6_職名</t>
    <rPh sb="0" eb="2">
      <t>ケイレキ</t>
    </rPh>
    <rPh sb="4" eb="6">
      <t>ショクメイ</t>
    </rPh>
    <phoneticPr fontId="1"/>
  </si>
  <si>
    <t>経歴6_部局・課・室・係等名</t>
    <rPh sb="0" eb="2">
      <t>ケイレキ</t>
    </rPh>
    <rPh sb="4" eb="6">
      <t>ブキョク</t>
    </rPh>
    <rPh sb="7" eb="8">
      <t>カ</t>
    </rPh>
    <rPh sb="9" eb="10">
      <t>シツ</t>
    </rPh>
    <rPh sb="11" eb="12">
      <t>カカリ</t>
    </rPh>
    <rPh sb="12" eb="13">
      <t>トウ</t>
    </rPh>
    <rPh sb="13" eb="14">
      <t>メイ</t>
    </rPh>
    <phoneticPr fontId="1"/>
  </si>
  <si>
    <t>●経歴6</t>
    <rPh sb="1" eb="3">
      <t>ケイレキ</t>
    </rPh>
    <phoneticPr fontId="1"/>
  </si>
  <si>
    <t>経歴7_年月日</t>
    <rPh sb="0" eb="2">
      <t>ケイレキ</t>
    </rPh>
    <rPh sb="4" eb="7">
      <t>ネンガッピ</t>
    </rPh>
    <phoneticPr fontId="1"/>
  </si>
  <si>
    <t>経歴7_職名</t>
    <rPh sb="0" eb="2">
      <t>ケイレキ</t>
    </rPh>
    <rPh sb="4" eb="6">
      <t>ショクメイ</t>
    </rPh>
    <phoneticPr fontId="1"/>
  </si>
  <si>
    <t>経歴7_部局・課・室・係等名</t>
    <rPh sb="0" eb="2">
      <t>ケイレキ</t>
    </rPh>
    <rPh sb="4" eb="6">
      <t>ブキョク</t>
    </rPh>
    <rPh sb="7" eb="8">
      <t>カ</t>
    </rPh>
    <rPh sb="9" eb="10">
      <t>シツ</t>
    </rPh>
    <rPh sb="11" eb="12">
      <t>カカリ</t>
    </rPh>
    <rPh sb="12" eb="13">
      <t>トウ</t>
    </rPh>
    <rPh sb="13" eb="14">
      <t>メイ</t>
    </rPh>
    <phoneticPr fontId="1"/>
  </si>
  <si>
    <t>●経歴7</t>
    <rPh sb="1" eb="3">
      <t>ケイレキ</t>
    </rPh>
    <phoneticPr fontId="1"/>
  </si>
  <si>
    <t>経歴8_年月日</t>
    <rPh sb="0" eb="2">
      <t>ケイレキ</t>
    </rPh>
    <rPh sb="4" eb="7">
      <t>ネンガッピ</t>
    </rPh>
    <phoneticPr fontId="1"/>
  </si>
  <si>
    <t>経歴8_職名</t>
    <rPh sb="0" eb="2">
      <t>ケイレキ</t>
    </rPh>
    <rPh sb="4" eb="6">
      <t>ショクメイ</t>
    </rPh>
    <phoneticPr fontId="1"/>
  </si>
  <si>
    <t>経歴8_部局・課・室・係等名</t>
    <rPh sb="0" eb="2">
      <t>ケイレキ</t>
    </rPh>
    <rPh sb="4" eb="6">
      <t>ブキョク</t>
    </rPh>
    <rPh sb="7" eb="8">
      <t>カ</t>
    </rPh>
    <rPh sb="9" eb="10">
      <t>シツ</t>
    </rPh>
    <rPh sb="11" eb="12">
      <t>カカリ</t>
    </rPh>
    <rPh sb="12" eb="13">
      <t>トウ</t>
    </rPh>
    <rPh sb="13" eb="14">
      <t>メイ</t>
    </rPh>
    <phoneticPr fontId="1"/>
  </si>
  <si>
    <t>●経歴8</t>
    <rPh sb="1" eb="3">
      <t>ケイレキ</t>
    </rPh>
    <phoneticPr fontId="1"/>
  </si>
  <si>
    <t>経歴9_年月日</t>
    <rPh sb="0" eb="2">
      <t>ケイレキ</t>
    </rPh>
    <rPh sb="4" eb="7">
      <t>ネンガッピ</t>
    </rPh>
    <phoneticPr fontId="1"/>
  </si>
  <si>
    <t>経歴9_職名</t>
    <rPh sb="0" eb="2">
      <t>ケイレキ</t>
    </rPh>
    <rPh sb="4" eb="6">
      <t>ショクメイ</t>
    </rPh>
    <phoneticPr fontId="1"/>
  </si>
  <si>
    <t>経歴9_部局・課・室・係等名</t>
    <rPh sb="0" eb="2">
      <t>ケイレキ</t>
    </rPh>
    <rPh sb="4" eb="6">
      <t>ブキョク</t>
    </rPh>
    <rPh sb="7" eb="8">
      <t>カ</t>
    </rPh>
    <rPh sb="9" eb="10">
      <t>シツ</t>
    </rPh>
    <rPh sb="11" eb="12">
      <t>カカリ</t>
    </rPh>
    <rPh sb="12" eb="13">
      <t>トウ</t>
    </rPh>
    <rPh sb="13" eb="14">
      <t>メイ</t>
    </rPh>
    <phoneticPr fontId="1"/>
  </si>
  <si>
    <t>●経歴9</t>
    <rPh sb="1" eb="3">
      <t>ケイレキ</t>
    </rPh>
    <phoneticPr fontId="1"/>
  </si>
  <si>
    <t>経歴10_年月日</t>
    <rPh sb="0" eb="2">
      <t>ケイレキ</t>
    </rPh>
    <rPh sb="5" eb="8">
      <t>ネンガッピ</t>
    </rPh>
    <phoneticPr fontId="1"/>
  </si>
  <si>
    <t>経歴10_職名</t>
    <rPh sb="0" eb="2">
      <t>ケイレキ</t>
    </rPh>
    <rPh sb="5" eb="7">
      <t>ショクメイ</t>
    </rPh>
    <phoneticPr fontId="1"/>
  </si>
  <si>
    <t>経歴10_部局・課・室・係等名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</si>
  <si>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●経歴10</t>
    <rPh sb="1" eb="3">
      <t>ケイレキ</t>
    </rPh>
    <phoneticPr fontId="1"/>
  </si>
  <si>
    <t>経歴11_年月日</t>
    <rPh sb="0" eb="2">
      <t>ケイレキ</t>
    </rPh>
    <rPh sb="5" eb="8">
      <t>ネンガッピ</t>
    </rPh>
    <phoneticPr fontId="1"/>
  </si>
  <si>
    <t>経歴11_職名</t>
    <rPh sb="0" eb="2">
      <t>ケイレキ</t>
    </rPh>
    <rPh sb="5" eb="7">
      <t>ショクメイ</t>
    </rPh>
    <phoneticPr fontId="1"/>
  </si>
  <si>
    <t>経歴11_部局・課・室・係等名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</si>
  <si>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●経歴11</t>
    <rPh sb="1" eb="3">
      <t>ケイレキ</t>
    </rPh>
    <phoneticPr fontId="1"/>
  </si>
  <si>
    <t>経歴12_年月日</t>
    <rPh sb="0" eb="2">
      <t>ケイレキ</t>
    </rPh>
    <rPh sb="5" eb="8">
      <t>ネンガッピ</t>
    </rPh>
    <phoneticPr fontId="1"/>
  </si>
  <si>
    <t>経歴12_職名</t>
    <rPh sb="0" eb="2">
      <t>ケイレキ</t>
    </rPh>
    <rPh sb="5" eb="7">
      <t>ショクメイ</t>
    </rPh>
    <phoneticPr fontId="1"/>
  </si>
  <si>
    <t>経歴12_部局・課・室・係等名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</si>
  <si>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●経歴12</t>
    <rPh sb="1" eb="3">
      <t>ケイレキ</t>
    </rPh>
    <phoneticPr fontId="1"/>
  </si>
  <si>
    <t>経歴13_年月日</t>
    <rPh sb="0" eb="2">
      <t>ケイレキ</t>
    </rPh>
    <rPh sb="5" eb="8">
      <t>ネンガッピ</t>
    </rPh>
    <phoneticPr fontId="1"/>
  </si>
  <si>
    <t>経歴13_職名</t>
    <rPh sb="0" eb="2">
      <t>ケイレキ</t>
    </rPh>
    <rPh sb="5" eb="7">
      <t>ショクメイ</t>
    </rPh>
    <phoneticPr fontId="1"/>
  </si>
  <si>
    <t>経歴13_部局・課・室・係等名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</si>
  <si>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●経歴13</t>
    <rPh sb="1" eb="3">
      <t>ケイレキ</t>
    </rPh>
    <phoneticPr fontId="1"/>
  </si>
  <si>
    <t>経歴14_年月日</t>
    <rPh sb="0" eb="2">
      <t>ケイレキ</t>
    </rPh>
    <rPh sb="5" eb="8">
      <t>ネンガッピ</t>
    </rPh>
    <phoneticPr fontId="1"/>
  </si>
  <si>
    <t>経歴14_職名</t>
    <rPh sb="0" eb="2">
      <t>ケイレキ</t>
    </rPh>
    <rPh sb="5" eb="7">
      <t>ショクメイ</t>
    </rPh>
    <phoneticPr fontId="1"/>
  </si>
  <si>
    <t>経歴14_部局・課・室・係等名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</si>
  <si>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●経歴14</t>
    <rPh sb="1" eb="3">
      <t>ケイレキ</t>
    </rPh>
    <phoneticPr fontId="1"/>
  </si>
  <si>
    <t>経歴15_年月日</t>
    <rPh sb="0" eb="2">
      <t>ケイレキ</t>
    </rPh>
    <rPh sb="5" eb="8">
      <t>ネンガッピ</t>
    </rPh>
    <phoneticPr fontId="1"/>
  </si>
  <si>
    <t>経歴15_職名</t>
    <rPh sb="0" eb="2">
      <t>ケイレキ</t>
    </rPh>
    <rPh sb="5" eb="7">
      <t>ショクメイ</t>
    </rPh>
    <phoneticPr fontId="1"/>
  </si>
  <si>
    <t>経歴15_部局・課・室・係等名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</si>
  <si>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●経歴15</t>
    <rPh sb="1" eb="3">
      <t>ケイレキ</t>
    </rPh>
    <phoneticPr fontId="1"/>
  </si>
  <si>
    <t>経歴16_年月日</t>
    <rPh sb="0" eb="2">
      <t>ケイレキ</t>
    </rPh>
    <rPh sb="5" eb="8">
      <t>ネンガッピ</t>
    </rPh>
    <phoneticPr fontId="1"/>
  </si>
  <si>
    <t>経歴16_職名</t>
    <rPh sb="0" eb="2">
      <t>ケイレキ</t>
    </rPh>
    <rPh sb="5" eb="7">
      <t>ショクメイ</t>
    </rPh>
    <phoneticPr fontId="1"/>
  </si>
  <si>
    <t>経歴16_部局・課・室・係等名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</si>
  <si>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●経歴16</t>
    <rPh sb="1" eb="3">
      <t>ケイレキ</t>
    </rPh>
    <phoneticPr fontId="1"/>
  </si>
  <si>
    <t>経歴17_年月日</t>
    <rPh sb="0" eb="2">
      <t>ケイレキ</t>
    </rPh>
    <rPh sb="5" eb="8">
      <t>ネンガッピ</t>
    </rPh>
    <phoneticPr fontId="1"/>
  </si>
  <si>
    <t>経歴17_職名</t>
    <rPh sb="0" eb="2">
      <t>ケイレキ</t>
    </rPh>
    <rPh sb="5" eb="7">
      <t>ショクメイ</t>
    </rPh>
    <phoneticPr fontId="1"/>
  </si>
  <si>
    <t>経歴17_部局・課・室・係等名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</si>
  <si>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●経歴17</t>
    <rPh sb="1" eb="3">
      <t>ケイレキ</t>
    </rPh>
    <phoneticPr fontId="1"/>
  </si>
  <si>
    <t>経歴18_年月日</t>
    <rPh sb="0" eb="2">
      <t>ケイレキ</t>
    </rPh>
    <rPh sb="5" eb="8">
      <t>ネンガッピ</t>
    </rPh>
    <phoneticPr fontId="1"/>
  </si>
  <si>
    <t>経歴18_職名</t>
    <rPh sb="0" eb="2">
      <t>ケイレキ</t>
    </rPh>
    <rPh sb="5" eb="7">
      <t>ショクメイ</t>
    </rPh>
    <phoneticPr fontId="1"/>
  </si>
  <si>
    <t>経歴18_部局・課・室・係等名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</si>
  <si>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●経歴18</t>
    <rPh sb="1" eb="3">
      <t>ケイレキ</t>
    </rPh>
    <phoneticPr fontId="1"/>
  </si>
  <si>
    <t>経歴19_年月日</t>
    <rPh sb="0" eb="2">
      <t>ケイレキ</t>
    </rPh>
    <rPh sb="5" eb="8">
      <t>ネンガッピ</t>
    </rPh>
    <phoneticPr fontId="1"/>
  </si>
  <si>
    <t>経歴19_職名</t>
    <rPh sb="0" eb="2">
      <t>ケイレキ</t>
    </rPh>
    <rPh sb="5" eb="7">
      <t>ショクメイ</t>
    </rPh>
    <phoneticPr fontId="1"/>
  </si>
  <si>
    <t>経歴19_部局・課・室・係等名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</si>
  <si>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●経歴19</t>
    <rPh sb="1" eb="3">
      <t>ケイレキ</t>
    </rPh>
    <phoneticPr fontId="1"/>
  </si>
  <si>
    <t>経歴20_年月日</t>
    <rPh sb="0" eb="2">
      <t>ケイレキ</t>
    </rPh>
    <rPh sb="5" eb="8">
      <t>ネンガッピ</t>
    </rPh>
    <phoneticPr fontId="1"/>
  </si>
  <si>
    <t>経歴20_職名</t>
    <rPh sb="0" eb="2">
      <t>ケイレキ</t>
    </rPh>
    <rPh sb="5" eb="7">
      <t>ショクメイ</t>
    </rPh>
    <phoneticPr fontId="1"/>
  </si>
  <si>
    <t>経歴20_部局・課・室・係等名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</si>
  <si>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●経歴20</t>
    <rPh sb="1" eb="3">
      <t>ケイレキ</t>
    </rPh>
    <phoneticPr fontId="1"/>
  </si>
  <si>
    <t>経歴21_年月日</t>
    <rPh sb="0" eb="2">
      <t>ケイレキ</t>
    </rPh>
    <rPh sb="5" eb="8">
      <t>ネンガッピ</t>
    </rPh>
    <phoneticPr fontId="1"/>
  </si>
  <si>
    <t>経歴21_職名</t>
    <rPh sb="0" eb="2">
      <t>ケイレキ</t>
    </rPh>
    <rPh sb="5" eb="7">
      <t>ショクメイ</t>
    </rPh>
    <phoneticPr fontId="1"/>
  </si>
  <si>
    <t>経歴21_部局・課・室・係等名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</si>
  <si>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●経歴21</t>
    <rPh sb="1" eb="3">
      <t>ケイレキ</t>
    </rPh>
    <phoneticPr fontId="1"/>
  </si>
  <si>
    <t>経歴22_年月日</t>
    <rPh sb="0" eb="2">
      <t>ケイレキ</t>
    </rPh>
    <rPh sb="5" eb="8">
      <t>ネンガッピ</t>
    </rPh>
    <phoneticPr fontId="1"/>
  </si>
  <si>
    <t>経歴22_職名</t>
    <rPh sb="0" eb="2">
      <t>ケイレキ</t>
    </rPh>
    <rPh sb="5" eb="7">
      <t>ショクメイ</t>
    </rPh>
    <phoneticPr fontId="1"/>
  </si>
  <si>
    <t>経歴22_部局・課・室・係等名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</si>
  <si>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●経歴22</t>
    <rPh sb="1" eb="3">
      <t>ケイレキ</t>
    </rPh>
    <phoneticPr fontId="1"/>
  </si>
  <si>
    <t>経歴23_年月日</t>
    <rPh sb="0" eb="2">
      <t>ケイレキ</t>
    </rPh>
    <rPh sb="5" eb="8">
      <t>ネンガッピ</t>
    </rPh>
    <phoneticPr fontId="1"/>
  </si>
  <si>
    <t>経歴23_職名</t>
    <rPh sb="0" eb="2">
      <t>ケイレキ</t>
    </rPh>
    <rPh sb="5" eb="7">
      <t>ショクメイ</t>
    </rPh>
    <phoneticPr fontId="1"/>
  </si>
  <si>
    <t>経歴23_部局・課・室・係等名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</si>
  <si>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●経歴23</t>
    <rPh sb="1" eb="3">
      <t>ケイレキ</t>
    </rPh>
    <phoneticPr fontId="1"/>
  </si>
  <si>
    <t>経歴24_年月日</t>
    <rPh sb="0" eb="2">
      <t>ケイレキ</t>
    </rPh>
    <rPh sb="5" eb="8">
      <t>ネンガッピ</t>
    </rPh>
    <phoneticPr fontId="1"/>
  </si>
  <si>
    <t>経歴24_職名</t>
    <rPh sb="0" eb="2">
      <t>ケイレキ</t>
    </rPh>
    <rPh sb="5" eb="7">
      <t>ショクメイ</t>
    </rPh>
    <phoneticPr fontId="1"/>
  </si>
  <si>
    <t>経歴24_部局・課・室・係等名</t>
    <rPh sb="0" eb="2">
      <t>ケイレキ</t>
    </rPh>
    <rPh sb="5" eb="7">
      <t>ブキョク</t>
    </rPh>
    <rPh sb="8" eb="9">
      <t>カ</t>
    </rPh>
    <rPh sb="10" eb="11">
      <t>シツ</t>
    </rPh>
    <rPh sb="12" eb="13">
      <t>カカリ</t>
    </rPh>
    <rPh sb="13" eb="14">
      <t>トウ</t>
    </rPh>
    <rPh sb="14" eb="15">
      <t>メイ</t>
    </rPh>
    <phoneticPr fontId="1"/>
  </si>
  <si>
    <t>●経歴24</t>
    <rPh sb="1" eb="3">
      <t>ケイレキ</t>
    </rPh>
    <phoneticPr fontId="1"/>
  </si>
  <si>
    <t>資格等_語学等_英語(レベル)</t>
    <rPh sb="0" eb="3">
      <t>シカクトウ</t>
    </rPh>
    <rPh sb="4" eb="6">
      <t>ゴガク</t>
    </rPh>
    <rPh sb="6" eb="7">
      <t>トウ</t>
    </rPh>
    <rPh sb="8" eb="10">
      <t>エイゴ</t>
    </rPh>
    <phoneticPr fontId="1"/>
  </si>
  <si>
    <t>資格等_語学等_他の外国語1_言語</t>
    <rPh sb="0" eb="3">
      <t>シカクトウ</t>
    </rPh>
    <rPh sb="4" eb="6">
      <t>ゴガク</t>
    </rPh>
    <rPh sb="6" eb="7">
      <t>トウ</t>
    </rPh>
    <rPh sb="8" eb="9">
      <t>タ</t>
    </rPh>
    <rPh sb="10" eb="12">
      <t>ガイコク</t>
    </rPh>
    <rPh sb="15" eb="17">
      <t>ゲンゴ</t>
    </rPh>
    <phoneticPr fontId="1"/>
  </si>
  <si>
    <t>資格等_語学等_他の外国語1_レベル</t>
    <rPh sb="0" eb="3">
      <t>シカクトウ</t>
    </rPh>
    <rPh sb="4" eb="6">
      <t>ゴガク</t>
    </rPh>
    <rPh sb="6" eb="7">
      <t>トウ</t>
    </rPh>
    <rPh sb="8" eb="9">
      <t>タ</t>
    </rPh>
    <rPh sb="10" eb="12">
      <t>ガイコク</t>
    </rPh>
    <phoneticPr fontId="1"/>
  </si>
  <si>
    <t>資格等_語学等_他の外国語2_言語</t>
    <rPh sb="0" eb="3">
      <t>シカクトウ</t>
    </rPh>
    <rPh sb="4" eb="6">
      <t>ゴガク</t>
    </rPh>
    <rPh sb="6" eb="7">
      <t>トウ</t>
    </rPh>
    <rPh sb="8" eb="9">
      <t>タ</t>
    </rPh>
    <rPh sb="10" eb="12">
      <t>ガイコク</t>
    </rPh>
    <rPh sb="15" eb="17">
      <t>ゲンゴ</t>
    </rPh>
    <phoneticPr fontId="1"/>
  </si>
  <si>
    <t>資格等_語学等_他の外国語2_レベル</t>
    <rPh sb="0" eb="3">
      <t>シカクトウ</t>
    </rPh>
    <rPh sb="4" eb="6">
      <t>ゴガク</t>
    </rPh>
    <rPh sb="6" eb="7">
      <t>トウ</t>
    </rPh>
    <rPh sb="8" eb="9">
      <t>タ</t>
    </rPh>
    <rPh sb="10" eb="12">
      <t>ガイコク</t>
    </rPh>
    <phoneticPr fontId="1"/>
  </si>
  <si>
    <t>資格等_語学等_英検・TOEIC等の資格・スコア・留学経験等</t>
    <rPh sb="0" eb="3">
      <t>シカクトウ</t>
    </rPh>
    <rPh sb="4" eb="6">
      <t>ゴガク</t>
    </rPh>
    <rPh sb="6" eb="7">
      <t>トウ</t>
    </rPh>
    <rPh sb="8" eb="10">
      <t>エイケン</t>
    </rPh>
    <rPh sb="16" eb="17">
      <t>トウ</t>
    </rPh>
    <rPh sb="18" eb="20">
      <t>シカク</t>
    </rPh>
    <rPh sb="25" eb="27">
      <t>リュウガク</t>
    </rPh>
    <rPh sb="27" eb="29">
      <t>ケイケン</t>
    </rPh>
    <rPh sb="29" eb="30">
      <t>トウ</t>
    </rPh>
    <phoneticPr fontId="1"/>
  </si>
  <si>
    <t>資格等_簿記(級)</t>
    <rPh sb="0" eb="3">
      <t>シカクトウ</t>
    </rPh>
    <rPh sb="4" eb="6">
      <t>ボキ</t>
    </rPh>
    <rPh sb="7" eb="8">
      <t>キュウ</t>
    </rPh>
    <phoneticPr fontId="1"/>
  </si>
  <si>
    <t>資格等_衛生管理者(種)</t>
    <rPh sb="0" eb="3">
      <t>シカクトウ</t>
    </rPh>
    <rPh sb="4" eb="6">
      <t>エイセイ</t>
    </rPh>
    <rPh sb="6" eb="9">
      <t>カンリシャ</t>
    </rPh>
    <rPh sb="10" eb="11">
      <t>シュ</t>
    </rPh>
    <phoneticPr fontId="1"/>
  </si>
  <si>
    <t>資格等_その他</t>
    <rPh sb="0" eb="3">
      <t>シカクトウ</t>
    </rPh>
    <rPh sb="6" eb="7">
      <t>タ</t>
    </rPh>
    <phoneticPr fontId="1"/>
  </si>
  <si>
    <t>研修歴1_期間</t>
    <rPh sb="0" eb="2">
      <t>ケンシュウ</t>
    </rPh>
    <rPh sb="2" eb="3">
      <t>レキ</t>
    </rPh>
    <rPh sb="5" eb="7">
      <t>キカン</t>
    </rPh>
    <phoneticPr fontId="1"/>
  </si>
  <si>
    <t>研修歴1_研修名称</t>
    <rPh sb="0" eb="3">
      <t>ケンシュウレキ</t>
    </rPh>
    <rPh sb="5" eb="9">
      <t>ケンシュウメイショウ</t>
    </rPh>
    <phoneticPr fontId="1"/>
  </si>
  <si>
    <t>●研修歴1</t>
    <rPh sb="1" eb="4">
      <t>ケンシュウレキ</t>
    </rPh>
    <phoneticPr fontId="1"/>
  </si>
  <si>
    <t>研修歴2_期間</t>
    <rPh sb="0" eb="2">
      <t>ケンシュウ</t>
    </rPh>
    <rPh sb="2" eb="3">
      <t>レキ</t>
    </rPh>
    <rPh sb="5" eb="7">
      <t>キカン</t>
    </rPh>
    <phoneticPr fontId="1"/>
  </si>
  <si>
    <t>研修歴2_研修名称</t>
    <rPh sb="0" eb="3">
      <t>ケンシュウレキ</t>
    </rPh>
    <rPh sb="5" eb="9">
      <t>ケンシュウメイショウ</t>
    </rPh>
    <phoneticPr fontId="1"/>
  </si>
  <si>
    <t>●研修歴2</t>
    <rPh sb="1" eb="4">
      <t>ケンシュウレキ</t>
    </rPh>
    <phoneticPr fontId="1"/>
  </si>
  <si>
    <t>研修歴3_期間</t>
    <rPh sb="0" eb="2">
      <t>ケンシュウ</t>
    </rPh>
    <rPh sb="2" eb="3">
      <t>レキ</t>
    </rPh>
    <rPh sb="5" eb="7">
      <t>キカン</t>
    </rPh>
    <phoneticPr fontId="1"/>
  </si>
  <si>
    <t>研修歴3_研修名称</t>
    <rPh sb="0" eb="3">
      <t>ケンシュウレキ</t>
    </rPh>
    <rPh sb="5" eb="9">
      <t>ケンシュウメイショウ</t>
    </rPh>
    <phoneticPr fontId="1"/>
  </si>
  <si>
    <t>●研修歴3</t>
    <rPh sb="1" eb="4">
      <t>ケンシュウレキ</t>
    </rPh>
    <phoneticPr fontId="1"/>
  </si>
  <si>
    <t>研修歴4_期間</t>
    <rPh sb="0" eb="2">
      <t>ケンシュウ</t>
    </rPh>
    <rPh sb="2" eb="3">
      <t>レキ</t>
    </rPh>
    <rPh sb="5" eb="7">
      <t>キカン</t>
    </rPh>
    <phoneticPr fontId="1"/>
  </si>
  <si>
    <t>研修歴4_研修名称</t>
    <rPh sb="0" eb="3">
      <t>ケンシュウレキ</t>
    </rPh>
    <rPh sb="5" eb="9">
      <t>ケンシュウメイショウ</t>
    </rPh>
    <phoneticPr fontId="1"/>
  </si>
  <si>
    <t>●研修歴4</t>
    <rPh sb="1" eb="4">
      <t>ケンシュウレキ</t>
    </rPh>
    <phoneticPr fontId="1"/>
  </si>
  <si>
    <t>研修歴5_期間</t>
    <rPh sb="0" eb="2">
      <t>ケンシュウ</t>
    </rPh>
    <rPh sb="2" eb="3">
      <t>レキ</t>
    </rPh>
    <rPh sb="5" eb="7">
      <t>キカン</t>
    </rPh>
    <phoneticPr fontId="1"/>
  </si>
  <si>
    <t>研修歴5_研修名称</t>
    <rPh sb="0" eb="3">
      <t>ケンシュウレキ</t>
    </rPh>
    <rPh sb="5" eb="9">
      <t>ケンシュウメイショウ</t>
    </rPh>
    <phoneticPr fontId="1"/>
  </si>
  <si>
    <t>●研修歴5</t>
    <rPh sb="1" eb="4">
      <t>ケンシュウレキ</t>
    </rPh>
    <phoneticPr fontId="1"/>
  </si>
  <si>
    <t>研修歴6_期間</t>
    <rPh sb="0" eb="2">
      <t>ケンシュウ</t>
    </rPh>
    <rPh sb="2" eb="3">
      <t>レキ</t>
    </rPh>
    <rPh sb="5" eb="7">
      <t>キカン</t>
    </rPh>
    <phoneticPr fontId="1"/>
  </si>
  <si>
    <t>研修歴6_研修名称</t>
    <rPh sb="0" eb="3">
      <t>ケンシュウレキ</t>
    </rPh>
    <rPh sb="5" eb="9">
      <t>ケンシュウメイショウ</t>
    </rPh>
    <phoneticPr fontId="1"/>
  </si>
  <si>
    <t>●研修歴6</t>
    <rPh sb="1" eb="4">
      <t>ケンシュウレキ</t>
    </rPh>
    <phoneticPr fontId="1"/>
  </si>
  <si>
    <t>異動希望第1_大学本部・学部等</t>
    <rPh sb="0" eb="4">
      <t>イドウキボウ</t>
    </rPh>
    <rPh sb="4" eb="5">
      <t>ダイ</t>
    </rPh>
    <rPh sb="7" eb="9">
      <t>ダイガク</t>
    </rPh>
    <rPh sb="9" eb="11">
      <t>ホンブ</t>
    </rPh>
    <rPh sb="12" eb="14">
      <t>ガクブ</t>
    </rPh>
    <rPh sb="14" eb="15">
      <t>トウ</t>
    </rPh>
    <phoneticPr fontId="1"/>
  </si>
  <si>
    <t>異動希望第1_職務</t>
    <rPh sb="0" eb="4">
      <t>イドウキボウ</t>
    </rPh>
    <rPh sb="4" eb="5">
      <t>ダイ</t>
    </rPh>
    <rPh sb="7" eb="9">
      <t>ショクム</t>
    </rPh>
    <phoneticPr fontId="1"/>
  </si>
  <si>
    <t>異動希望第1_理由</t>
    <rPh sb="0" eb="4">
      <t>イドウキボウ</t>
    </rPh>
    <rPh sb="4" eb="5">
      <t>ダイ</t>
    </rPh>
    <rPh sb="7" eb="9">
      <t>リユウ</t>
    </rPh>
    <phoneticPr fontId="1"/>
  </si>
  <si>
    <t>●異動希望第1(大学本部・学部等&amp;職務)</t>
    <rPh sb="1" eb="5">
      <t>イドウキボウ</t>
    </rPh>
    <rPh sb="5" eb="6">
      <t>ダイ</t>
    </rPh>
    <rPh sb="8" eb="10">
      <t>ダイガク</t>
    </rPh>
    <rPh sb="10" eb="12">
      <t>ホンブ</t>
    </rPh>
    <rPh sb="13" eb="15">
      <t>ガクブ</t>
    </rPh>
    <rPh sb="15" eb="16">
      <t>トウ</t>
    </rPh>
    <rPh sb="17" eb="19">
      <t>ショクム</t>
    </rPh>
    <phoneticPr fontId="1"/>
  </si>
  <si>
    <t>異動希望第2_大学本部・学部等</t>
    <rPh sb="0" eb="4">
      <t>イドウキボウ</t>
    </rPh>
    <rPh sb="4" eb="5">
      <t>ダイ</t>
    </rPh>
    <rPh sb="7" eb="9">
      <t>ダイガク</t>
    </rPh>
    <rPh sb="9" eb="11">
      <t>ホンブ</t>
    </rPh>
    <rPh sb="12" eb="14">
      <t>ガクブ</t>
    </rPh>
    <rPh sb="14" eb="15">
      <t>トウ</t>
    </rPh>
    <phoneticPr fontId="1"/>
  </si>
  <si>
    <t>異動希望第2_職務</t>
    <rPh sb="0" eb="4">
      <t>イドウキボウ</t>
    </rPh>
    <rPh sb="4" eb="5">
      <t>ダイ</t>
    </rPh>
    <rPh sb="7" eb="9">
      <t>ショクム</t>
    </rPh>
    <phoneticPr fontId="1"/>
  </si>
  <si>
    <t>異動希望第2_理由</t>
    <rPh sb="0" eb="4">
      <t>イドウキボウ</t>
    </rPh>
    <rPh sb="4" eb="5">
      <t>ダイ</t>
    </rPh>
    <rPh sb="7" eb="9">
      <t>リユウ</t>
    </rPh>
    <phoneticPr fontId="1"/>
  </si>
  <si>
    <t>●異動希望第2(大学本部・学部等&amp;職務)</t>
    <rPh sb="1" eb="5">
      <t>イドウキボウ</t>
    </rPh>
    <rPh sb="5" eb="6">
      <t>ダイ</t>
    </rPh>
    <rPh sb="8" eb="10">
      <t>ダイガク</t>
    </rPh>
    <rPh sb="10" eb="12">
      <t>ホンブ</t>
    </rPh>
    <rPh sb="13" eb="15">
      <t>ガクブ</t>
    </rPh>
    <rPh sb="15" eb="16">
      <t>トウ</t>
    </rPh>
    <rPh sb="17" eb="19">
      <t>ショクム</t>
    </rPh>
    <phoneticPr fontId="1"/>
  </si>
  <si>
    <t>異動希望第3_大学本部・学部等</t>
    <rPh sb="0" eb="4">
      <t>イドウキボウ</t>
    </rPh>
    <rPh sb="4" eb="5">
      <t>ダイ</t>
    </rPh>
    <rPh sb="7" eb="9">
      <t>ダイガク</t>
    </rPh>
    <rPh sb="9" eb="11">
      <t>ホンブ</t>
    </rPh>
    <rPh sb="12" eb="14">
      <t>ガクブ</t>
    </rPh>
    <rPh sb="14" eb="15">
      <t>トウ</t>
    </rPh>
    <phoneticPr fontId="1"/>
  </si>
  <si>
    <t>異動希望第3_職務</t>
    <rPh sb="0" eb="4">
      <t>イドウキボウ</t>
    </rPh>
    <rPh sb="4" eb="5">
      <t>ダイ</t>
    </rPh>
    <rPh sb="7" eb="9">
      <t>ショクム</t>
    </rPh>
    <phoneticPr fontId="1"/>
  </si>
  <si>
    <t>異動希望第3_理由</t>
    <rPh sb="0" eb="4">
      <t>イドウキボウ</t>
    </rPh>
    <rPh sb="4" eb="5">
      <t>ダイ</t>
    </rPh>
    <rPh sb="7" eb="9">
      <t>リユウ</t>
    </rPh>
    <phoneticPr fontId="1"/>
  </si>
  <si>
    <t>●異動希望第3(大学本部・学部等&amp;職務)</t>
    <rPh sb="1" eb="5">
      <t>イドウキボウ</t>
    </rPh>
    <rPh sb="5" eb="6">
      <t>ダイ</t>
    </rPh>
    <rPh sb="8" eb="10">
      <t>ダイガク</t>
    </rPh>
    <rPh sb="10" eb="12">
      <t>ホンブ</t>
    </rPh>
    <rPh sb="13" eb="15">
      <t>ガクブ</t>
    </rPh>
    <rPh sb="15" eb="16">
      <t>トウ</t>
    </rPh>
    <rPh sb="17" eb="19">
      <t>ショクム</t>
    </rPh>
    <phoneticPr fontId="1"/>
  </si>
  <si>
    <t>他機関との人事交流_県内_1.国立沖縄工業高等専門学校</t>
    <rPh sb="0" eb="3">
      <t>タキカン</t>
    </rPh>
    <rPh sb="5" eb="9">
      <t>ジンジコウリュウ</t>
    </rPh>
    <rPh sb="10" eb="12">
      <t>ケンナイ</t>
    </rPh>
    <rPh sb="15" eb="17">
      <t>コクリツ</t>
    </rPh>
    <rPh sb="17" eb="27">
      <t>オキナワコウギョウコウトウセンモンガッコウ</t>
    </rPh>
    <phoneticPr fontId="1"/>
  </si>
  <si>
    <t>他機関との人事交流_県内_2.国立沖縄青少年交流の家</t>
    <rPh sb="0" eb="3">
      <t>タキカン</t>
    </rPh>
    <rPh sb="5" eb="9">
      <t>ジンジコウリュウ</t>
    </rPh>
    <rPh sb="10" eb="12">
      <t>ケンナイ</t>
    </rPh>
    <rPh sb="15" eb="17">
      <t>コクリツ</t>
    </rPh>
    <rPh sb="17" eb="19">
      <t>オキナワ</t>
    </rPh>
    <rPh sb="19" eb="22">
      <t>セイショウネン</t>
    </rPh>
    <rPh sb="22" eb="24">
      <t>コウリュウ</t>
    </rPh>
    <rPh sb="25" eb="26">
      <t>イエ</t>
    </rPh>
    <phoneticPr fontId="1"/>
  </si>
  <si>
    <t>他機関との人事交流_県内_3.西表研究施設（熱帯生物圏研究センター）</t>
    <rPh sb="0" eb="3">
      <t>タキカン</t>
    </rPh>
    <rPh sb="5" eb="9">
      <t>ジンジコウリュウ</t>
    </rPh>
    <rPh sb="10" eb="12">
      <t>ケンナイ</t>
    </rPh>
    <rPh sb="15" eb="17">
      <t>イリオモテ</t>
    </rPh>
    <rPh sb="17" eb="19">
      <t>ケンキュウ</t>
    </rPh>
    <rPh sb="19" eb="21">
      <t>シセツ</t>
    </rPh>
    <rPh sb="22" eb="24">
      <t>ネッタイ</t>
    </rPh>
    <rPh sb="24" eb="27">
      <t>セイブツケン</t>
    </rPh>
    <rPh sb="27" eb="29">
      <t>ケンキュウ</t>
    </rPh>
    <phoneticPr fontId="1"/>
  </si>
  <si>
    <t>他機関との人事交流_県外_1.文部科学省（行政実務研修）</t>
    <rPh sb="0" eb="3">
      <t>タキカン</t>
    </rPh>
    <rPh sb="5" eb="9">
      <t>ジンジコウリュウ</t>
    </rPh>
    <rPh sb="10" eb="12">
      <t>ケンガイ</t>
    </rPh>
    <rPh sb="15" eb="17">
      <t>モンブ</t>
    </rPh>
    <rPh sb="17" eb="20">
      <t>カガクショウ</t>
    </rPh>
    <rPh sb="21" eb="23">
      <t>ギョウセイ</t>
    </rPh>
    <rPh sb="23" eb="25">
      <t>ジツム</t>
    </rPh>
    <rPh sb="25" eb="27">
      <t>ケンシュウ</t>
    </rPh>
    <phoneticPr fontId="1"/>
  </si>
  <si>
    <t>他機関との人事交流_県外_2.大学改革支援・学位授与機構</t>
    <rPh sb="0" eb="3">
      <t>タキカン</t>
    </rPh>
    <rPh sb="5" eb="9">
      <t>ジンジコウリュウ</t>
    </rPh>
    <rPh sb="10" eb="12">
      <t>ケンガイ</t>
    </rPh>
    <phoneticPr fontId="1"/>
  </si>
  <si>
    <t>他機関との人事交流_県外_3.国立大学協会</t>
    <rPh sb="0" eb="3">
      <t>タキカン</t>
    </rPh>
    <rPh sb="5" eb="9">
      <t>ジンジコウリュウ</t>
    </rPh>
    <rPh sb="10" eb="12">
      <t>ケンガイ</t>
    </rPh>
    <phoneticPr fontId="1"/>
  </si>
  <si>
    <t>他機関との人事交流_県外_4.日本学術振興会（国際学術交流研修）</t>
    <rPh sb="0" eb="3">
      <t>タキカン</t>
    </rPh>
    <rPh sb="5" eb="9">
      <t>ジンジコウリュウ</t>
    </rPh>
    <rPh sb="10" eb="12">
      <t>ケンガイ</t>
    </rPh>
    <phoneticPr fontId="1"/>
  </si>
  <si>
    <t>他機関との人事交流_県外_5.その他</t>
    <rPh sb="0" eb="3">
      <t>タキカン</t>
    </rPh>
    <rPh sb="5" eb="9">
      <t>ジンジコウリュウ</t>
    </rPh>
    <rPh sb="10" eb="12">
      <t>ケンガイ</t>
    </rPh>
    <rPh sb="17" eb="18">
      <t>タ</t>
    </rPh>
    <phoneticPr fontId="1"/>
  </si>
  <si>
    <t>他機関との人事交流_県外_5.その他(機関名)</t>
    <rPh sb="0" eb="3">
      <t>タキカン</t>
    </rPh>
    <rPh sb="5" eb="9">
      <t>ジンジコウリュウ</t>
    </rPh>
    <rPh sb="10" eb="12">
      <t>ケンガイ</t>
    </rPh>
    <rPh sb="17" eb="18">
      <t>タ</t>
    </rPh>
    <rPh sb="19" eb="21">
      <t>キカン</t>
    </rPh>
    <rPh sb="21" eb="22">
      <t>メイ</t>
    </rPh>
    <phoneticPr fontId="1"/>
  </si>
  <si>
    <t>他機関との人事交流_県外_(具体的な年数や理由等を記入)</t>
    <rPh sb="0" eb="3">
      <t>タキカン</t>
    </rPh>
    <rPh sb="5" eb="9">
      <t>ジンジコウリュウ</t>
    </rPh>
    <rPh sb="10" eb="12">
      <t>ケンガイ</t>
    </rPh>
    <rPh sb="14" eb="16">
      <t>グタイ</t>
    </rPh>
    <rPh sb="16" eb="17">
      <t>テキ</t>
    </rPh>
    <rPh sb="18" eb="20">
      <t>ネンスウ</t>
    </rPh>
    <rPh sb="21" eb="23">
      <t>リユウ</t>
    </rPh>
    <rPh sb="23" eb="24">
      <t>トウ</t>
    </rPh>
    <rPh sb="25" eb="27">
      <t>キニュウ</t>
    </rPh>
    <phoneticPr fontId="1"/>
  </si>
  <si>
    <t>早期昇任希望_1.希望する</t>
    <rPh sb="9" eb="11">
      <t>キボウ</t>
    </rPh>
    <phoneticPr fontId="1"/>
  </si>
  <si>
    <t>早期昇任希望_2.希望しない</t>
    <rPh sb="9" eb="11">
      <t>キボウ</t>
    </rPh>
    <phoneticPr fontId="1"/>
  </si>
  <si>
    <t>早期昇任希望_3.現時点では希望しない</t>
    <rPh sb="9" eb="12">
      <t>ゲンジテン</t>
    </rPh>
    <rPh sb="14" eb="16">
      <t>キボウ</t>
    </rPh>
    <phoneticPr fontId="1"/>
  </si>
  <si>
    <t>民間等への転出等退職予定_1.無</t>
    <rPh sb="0" eb="2">
      <t>ミンカン</t>
    </rPh>
    <rPh sb="2" eb="3">
      <t>トウ</t>
    </rPh>
    <rPh sb="5" eb="7">
      <t>テンシュツ</t>
    </rPh>
    <rPh sb="7" eb="8">
      <t>トウ</t>
    </rPh>
    <rPh sb="8" eb="10">
      <t>タイショク</t>
    </rPh>
    <rPh sb="10" eb="12">
      <t>ヨテイ</t>
    </rPh>
    <rPh sb="15" eb="16">
      <t>ナ</t>
    </rPh>
    <phoneticPr fontId="1"/>
  </si>
  <si>
    <t>民間等への転出等退職予定_2.有</t>
    <rPh sb="0" eb="2">
      <t>ミンカン</t>
    </rPh>
    <rPh sb="2" eb="3">
      <t>トウ</t>
    </rPh>
    <rPh sb="5" eb="7">
      <t>テンシュツ</t>
    </rPh>
    <rPh sb="7" eb="8">
      <t>トウ</t>
    </rPh>
    <rPh sb="8" eb="10">
      <t>タイショク</t>
    </rPh>
    <rPh sb="10" eb="12">
      <t>ヨテイ</t>
    </rPh>
    <rPh sb="15" eb="16">
      <t>ア</t>
    </rPh>
    <phoneticPr fontId="1"/>
  </si>
  <si>
    <t>民間等への転出等退職予定_2.有(機関名)</t>
    <rPh sb="0" eb="2">
      <t>ミンカン</t>
    </rPh>
    <rPh sb="2" eb="3">
      <t>トウ</t>
    </rPh>
    <rPh sb="5" eb="7">
      <t>テンシュツ</t>
    </rPh>
    <rPh sb="7" eb="8">
      <t>トウ</t>
    </rPh>
    <rPh sb="8" eb="10">
      <t>タイショク</t>
    </rPh>
    <rPh sb="10" eb="12">
      <t>ヨテイ</t>
    </rPh>
    <rPh sb="15" eb="16">
      <t>ア</t>
    </rPh>
    <rPh sb="17" eb="20">
      <t>キカンメイ</t>
    </rPh>
    <phoneticPr fontId="1"/>
  </si>
  <si>
    <t>健康状況_1.健康</t>
    <rPh sb="0" eb="2">
      <t>ケンコウ</t>
    </rPh>
    <rPh sb="2" eb="4">
      <t>ジョウキョウ</t>
    </rPh>
    <rPh sb="7" eb="9">
      <t>ケンコウ</t>
    </rPh>
    <phoneticPr fontId="1"/>
  </si>
  <si>
    <t>健康状況_2.やや不健康</t>
    <rPh sb="0" eb="2">
      <t>ケンコウ</t>
    </rPh>
    <rPh sb="2" eb="4">
      <t>ジョウキョウ</t>
    </rPh>
    <rPh sb="9" eb="12">
      <t>フケンコウ</t>
    </rPh>
    <phoneticPr fontId="1"/>
  </si>
  <si>
    <t>健康状況_3.不健康</t>
    <rPh sb="0" eb="2">
      <t>ケンコウ</t>
    </rPh>
    <rPh sb="2" eb="4">
      <t>ジョウキョウ</t>
    </rPh>
    <rPh sb="7" eb="8">
      <t>フ</t>
    </rPh>
    <rPh sb="8" eb="10">
      <t>ケンコウ</t>
    </rPh>
    <phoneticPr fontId="1"/>
  </si>
  <si>
    <t>健康状況_(2、3の場合)</t>
    <rPh sb="0" eb="2">
      <t>ケンコウ</t>
    </rPh>
    <rPh sb="2" eb="4">
      <t>ジョウキョウ</t>
    </rPh>
    <rPh sb="10" eb="12">
      <t>バアイ</t>
    </rPh>
    <phoneticPr fontId="1"/>
  </si>
  <si>
    <t>家庭状況等_家族1_続柄</t>
    <rPh sb="0" eb="4">
      <t>カテイジョウキョウ</t>
    </rPh>
    <rPh sb="4" eb="5">
      <t>トウ</t>
    </rPh>
    <rPh sb="6" eb="8">
      <t>カゾク</t>
    </rPh>
    <rPh sb="10" eb="11">
      <t>ツヅ</t>
    </rPh>
    <rPh sb="11" eb="12">
      <t>ガラ</t>
    </rPh>
    <phoneticPr fontId="1"/>
  </si>
  <si>
    <t>家庭状況等_家族1_氏名</t>
    <rPh sb="0" eb="4">
      <t>カテイジョウキョウ</t>
    </rPh>
    <rPh sb="4" eb="5">
      <t>トウ</t>
    </rPh>
    <rPh sb="6" eb="8">
      <t>カゾク</t>
    </rPh>
    <rPh sb="10" eb="12">
      <t>シメイ</t>
    </rPh>
    <phoneticPr fontId="1"/>
  </si>
  <si>
    <t>家庭状況等_家族1_年齢</t>
    <rPh sb="0" eb="4">
      <t>カテイジョウキョウ</t>
    </rPh>
    <rPh sb="4" eb="5">
      <t>トウ</t>
    </rPh>
    <rPh sb="6" eb="8">
      <t>カゾク</t>
    </rPh>
    <rPh sb="10" eb="12">
      <t>ネンレイ</t>
    </rPh>
    <phoneticPr fontId="1"/>
  </si>
  <si>
    <t>家庭状況等_家族1_職業・学年等</t>
    <rPh sb="0" eb="4">
      <t>カテイジョウキョウ</t>
    </rPh>
    <rPh sb="4" eb="5">
      <t>トウ</t>
    </rPh>
    <rPh sb="6" eb="8">
      <t>カゾク</t>
    </rPh>
    <rPh sb="10" eb="12">
      <t>ショクギョウ</t>
    </rPh>
    <rPh sb="13" eb="16">
      <t>ガクネントウ</t>
    </rPh>
    <phoneticPr fontId="1"/>
  </si>
  <si>
    <t>家庭状況等_家族1_健康状況</t>
    <rPh sb="0" eb="4">
      <t>カテイジョウキョウ</t>
    </rPh>
    <rPh sb="4" eb="5">
      <t>トウ</t>
    </rPh>
    <rPh sb="6" eb="8">
      <t>カゾク</t>
    </rPh>
    <rPh sb="10" eb="12">
      <t>ケンコウ</t>
    </rPh>
    <rPh sb="12" eb="14">
      <t>ジョウキョウ</t>
    </rPh>
    <phoneticPr fontId="1"/>
  </si>
  <si>
    <t>家庭状況等_家族1_同居・別居</t>
    <rPh sb="0" eb="4">
      <t>カテイジョウキョウ</t>
    </rPh>
    <rPh sb="4" eb="5">
      <t>トウ</t>
    </rPh>
    <rPh sb="6" eb="8">
      <t>カゾク</t>
    </rPh>
    <rPh sb="10" eb="12">
      <t>ドウキョ</t>
    </rPh>
    <rPh sb="13" eb="15">
      <t>ベッキョ</t>
    </rPh>
    <phoneticPr fontId="1"/>
  </si>
  <si>
    <t>家庭状況等_家族2_続柄</t>
    <rPh sb="0" eb="4">
      <t>カテイジョウキョウ</t>
    </rPh>
    <rPh sb="4" eb="5">
      <t>トウ</t>
    </rPh>
    <rPh sb="6" eb="8">
      <t>カゾク</t>
    </rPh>
    <rPh sb="10" eb="11">
      <t>ツヅ</t>
    </rPh>
    <rPh sb="11" eb="12">
      <t>ガラ</t>
    </rPh>
    <phoneticPr fontId="1"/>
  </si>
  <si>
    <t>家庭状況等_家族2_氏名</t>
    <rPh sb="0" eb="4">
      <t>カテイジョウキョウ</t>
    </rPh>
    <rPh sb="4" eb="5">
      <t>トウ</t>
    </rPh>
    <rPh sb="6" eb="8">
      <t>カゾク</t>
    </rPh>
    <rPh sb="10" eb="12">
      <t>シメイ</t>
    </rPh>
    <phoneticPr fontId="1"/>
  </si>
  <si>
    <t>家庭状況等_家族2_年齢</t>
    <rPh sb="0" eb="4">
      <t>カテイジョウキョウ</t>
    </rPh>
    <rPh sb="4" eb="5">
      <t>トウ</t>
    </rPh>
    <rPh sb="6" eb="8">
      <t>カゾク</t>
    </rPh>
    <rPh sb="10" eb="12">
      <t>ネンレイ</t>
    </rPh>
    <phoneticPr fontId="1"/>
  </si>
  <si>
    <t>家庭状況等_家族2_職業・学年等</t>
    <rPh sb="0" eb="4">
      <t>カテイジョウキョウ</t>
    </rPh>
    <rPh sb="4" eb="5">
      <t>トウ</t>
    </rPh>
    <rPh sb="6" eb="8">
      <t>カゾク</t>
    </rPh>
    <rPh sb="10" eb="12">
      <t>ショクギョウ</t>
    </rPh>
    <rPh sb="13" eb="16">
      <t>ガクネントウ</t>
    </rPh>
    <phoneticPr fontId="1"/>
  </si>
  <si>
    <t>家庭状況等_家族2_健康状況</t>
    <rPh sb="0" eb="4">
      <t>カテイジョウキョウ</t>
    </rPh>
    <rPh sb="4" eb="5">
      <t>トウ</t>
    </rPh>
    <rPh sb="6" eb="8">
      <t>カゾク</t>
    </rPh>
    <rPh sb="10" eb="12">
      <t>ケンコウ</t>
    </rPh>
    <rPh sb="12" eb="14">
      <t>ジョウキョウ</t>
    </rPh>
    <phoneticPr fontId="1"/>
  </si>
  <si>
    <t>家庭状況等_家族2_同居・別居</t>
    <rPh sb="0" eb="4">
      <t>カテイジョウキョウ</t>
    </rPh>
    <rPh sb="4" eb="5">
      <t>トウ</t>
    </rPh>
    <rPh sb="6" eb="8">
      <t>カゾク</t>
    </rPh>
    <rPh sb="10" eb="12">
      <t>ドウキョ</t>
    </rPh>
    <rPh sb="13" eb="15">
      <t>ベッキョ</t>
    </rPh>
    <phoneticPr fontId="1"/>
  </si>
  <si>
    <t>家庭状況等_家族3_続柄</t>
    <rPh sb="0" eb="4">
      <t>カテイジョウキョウ</t>
    </rPh>
    <rPh sb="4" eb="5">
      <t>トウ</t>
    </rPh>
    <rPh sb="6" eb="8">
      <t>カゾク</t>
    </rPh>
    <rPh sb="10" eb="11">
      <t>ツヅ</t>
    </rPh>
    <rPh sb="11" eb="12">
      <t>ガラ</t>
    </rPh>
    <phoneticPr fontId="1"/>
  </si>
  <si>
    <t>家庭状況等_家族3_氏名</t>
    <rPh sb="0" eb="4">
      <t>カテイジョウキョウ</t>
    </rPh>
    <rPh sb="4" eb="5">
      <t>トウ</t>
    </rPh>
    <rPh sb="6" eb="8">
      <t>カゾク</t>
    </rPh>
    <rPh sb="10" eb="12">
      <t>シメイ</t>
    </rPh>
    <phoneticPr fontId="1"/>
  </si>
  <si>
    <t>家庭状況等_家族3_年齢</t>
    <rPh sb="0" eb="4">
      <t>カテイジョウキョウ</t>
    </rPh>
    <rPh sb="4" eb="5">
      <t>トウ</t>
    </rPh>
    <rPh sb="6" eb="8">
      <t>カゾク</t>
    </rPh>
    <rPh sb="10" eb="12">
      <t>ネンレイ</t>
    </rPh>
    <phoneticPr fontId="1"/>
  </si>
  <si>
    <t>家庭状況等_家族3_職業・学年等</t>
    <rPh sb="0" eb="4">
      <t>カテイジョウキョウ</t>
    </rPh>
    <rPh sb="4" eb="5">
      <t>トウ</t>
    </rPh>
    <rPh sb="6" eb="8">
      <t>カゾク</t>
    </rPh>
    <rPh sb="10" eb="12">
      <t>ショクギョウ</t>
    </rPh>
    <rPh sb="13" eb="16">
      <t>ガクネントウ</t>
    </rPh>
    <phoneticPr fontId="1"/>
  </si>
  <si>
    <t>家庭状況等_家族3_健康状況</t>
    <rPh sb="0" eb="4">
      <t>カテイジョウキョウ</t>
    </rPh>
    <rPh sb="4" eb="5">
      <t>トウ</t>
    </rPh>
    <rPh sb="6" eb="8">
      <t>カゾク</t>
    </rPh>
    <rPh sb="10" eb="12">
      <t>ケンコウ</t>
    </rPh>
    <rPh sb="12" eb="14">
      <t>ジョウキョウ</t>
    </rPh>
    <phoneticPr fontId="1"/>
  </si>
  <si>
    <t>家庭状況等_家族3_同居・別居</t>
    <rPh sb="0" eb="4">
      <t>カテイジョウキョウ</t>
    </rPh>
    <rPh sb="4" eb="5">
      <t>トウ</t>
    </rPh>
    <rPh sb="6" eb="8">
      <t>カゾク</t>
    </rPh>
    <rPh sb="10" eb="12">
      <t>ドウキョ</t>
    </rPh>
    <rPh sb="13" eb="15">
      <t>ベッキョ</t>
    </rPh>
    <phoneticPr fontId="1"/>
  </si>
  <si>
    <t>家庭状況等_家族4_続柄</t>
    <rPh sb="0" eb="4">
      <t>カテイジョウキョウ</t>
    </rPh>
    <rPh sb="4" eb="5">
      <t>トウ</t>
    </rPh>
    <rPh sb="6" eb="8">
      <t>カゾク</t>
    </rPh>
    <rPh sb="10" eb="11">
      <t>ツヅ</t>
    </rPh>
    <rPh sb="11" eb="12">
      <t>ガラ</t>
    </rPh>
    <phoneticPr fontId="1"/>
  </si>
  <si>
    <t>家庭状況等_家族4_氏名</t>
    <rPh sb="0" eb="4">
      <t>カテイジョウキョウ</t>
    </rPh>
    <rPh sb="4" eb="5">
      <t>トウ</t>
    </rPh>
    <rPh sb="6" eb="8">
      <t>カゾク</t>
    </rPh>
    <rPh sb="10" eb="12">
      <t>シメイ</t>
    </rPh>
    <phoneticPr fontId="1"/>
  </si>
  <si>
    <t>家庭状況等_家族4_年齢</t>
    <rPh sb="0" eb="4">
      <t>カテイジョウキョウ</t>
    </rPh>
    <rPh sb="4" eb="5">
      <t>トウ</t>
    </rPh>
    <rPh sb="6" eb="8">
      <t>カゾク</t>
    </rPh>
    <rPh sb="10" eb="12">
      <t>ネンレイ</t>
    </rPh>
    <phoneticPr fontId="1"/>
  </si>
  <si>
    <t>家庭状況等_家族4_職業・学年等</t>
    <rPh sb="0" eb="4">
      <t>カテイジョウキョウ</t>
    </rPh>
    <rPh sb="4" eb="5">
      <t>トウ</t>
    </rPh>
    <rPh sb="6" eb="8">
      <t>カゾク</t>
    </rPh>
    <rPh sb="10" eb="12">
      <t>ショクギョウ</t>
    </rPh>
    <rPh sb="13" eb="16">
      <t>ガクネントウ</t>
    </rPh>
    <phoneticPr fontId="1"/>
  </si>
  <si>
    <t>家庭状況等_家族4_健康状況</t>
    <rPh sb="0" eb="4">
      <t>カテイジョウキョウ</t>
    </rPh>
    <rPh sb="4" eb="5">
      <t>トウ</t>
    </rPh>
    <rPh sb="6" eb="8">
      <t>カゾク</t>
    </rPh>
    <rPh sb="10" eb="12">
      <t>ケンコウ</t>
    </rPh>
    <rPh sb="12" eb="14">
      <t>ジョウキョウ</t>
    </rPh>
    <phoneticPr fontId="1"/>
  </si>
  <si>
    <t>家庭状況等_家族4_同居・別居</t>
    <rPh sb="0" eb="4">
      <t>カテイジョウキョウ</t>
    </rPh>
    <rPh sb="4" eb="5">
      <t>トウ</t>
    </rPh>
    <rPh sb="6" eb="8">
      <t>カゾク</t>
    </rPh>
    <rPh sb="10" eb="12">
      <t>ドウキョ</t>
    </rPh>
    <rPh sb="13" eb="15">
      <t>ベッキョ</t>
    </rPh>
    <phoneticPr fontId="1"/>
  </si>
  <si>
    <t>家庭状況等_家族5_続柄</t>
    <rPh sb="0" eb="4">
      <t>カテイジョウキョウ</t>
    </rPh>
    <rPh sb="4" eb="5">
      <t>トウ</t>
    </rPh>
    <rPh sb="6" eb="8">
      <t>カゾク</t>
    </rPh>
    <rPh sb="10" eb="11">
      <t>ツヅ</t>
    </rPh>
    <rPh sb="11" eb="12">
      <t>ガラ</t>
    </rPh>
    <phoneticPr fontId="1"/>
  </si>
  <si>
    <t>家庭状況等_家族5_氏名</t>
    <rPh sb="0" eb="4">
      <t>カテイジョウキョウ</t>
    </rPh>
    <rPh sb="4" eb="5">
      <t>トウ</t>
    </rPh>
    <rPh sb="6" eb="8">
      <t>カゾク</t>
    </rPh>
    <rPh sb="10" eb="12">
      <t>シメイ</t>
    </rPh>
    <phoneticPr fontId="1"/>
  </si>
  <si>
    <t>家庭状況等_家族5_年齢</t>
    <rPh sb="0" eb="4">
      <t>カテイジョウキョウ</t>
    </rPh>
    <rPh sb="4" eb="5">
      <t>トウ</t>
    </rPh>
    <rPh sb="6" eb="8">
      <t>カゾク</t>
    </rPh>
    <rPh sb="10" eb="12">
      <t>ネンレイ</t>
    </rPh>
    <phoneticPr fontId="1"/>
  </si>
  <si>
    <t>家庭状況等_家族5_職業・学年等</t>
    <rPh sb="0" eb="4">
      <t>カテイジョウキョウ</t>
    </rPh>
    <rPh sb="4" eb="5">
      <t>トウ</t>
    </rPh>
    <rPh sb="6" eb="8">
      <t>カゾク</t>
    </rPh>
    <rPh sb="10" eb="12">
      <t>ショクギョウ</t>
    </rPh>
    <rPh sb="13" eb="16">
      <t>ガクネントウ</t>
    </rPh>
    <phoneticPr fontId="1"/>
  </si>
  <si>
    <t>家庭状況等_家族5_健康状況</t>
    <rPh sb="0" eb="4">
      <t>カテイジョウキョウ</t>
    </rPh>
    <rPh sb="4" eb="5">
      <t>トウ</t>
    </rPh>
    <rPh sb="6" eb="8">
      <t>カゾク</t>
    </rPh>
    <rPh sb="10" eb="12">
      <t>ケンコウ</t>
    </rPh>
    <rPh sb="12" eb="14">
      <t>ジョウキョウ</t>
    </rPh>
    <phoneticPr fontId="1"/>
  </si>
  <si>
    <t>家庭状況等_家族5_同居・別居</t>
    <rPh sb="0" eb="4">
      <t>カテイジョウキョウ</t>
    </rPh>
    <rPh sb="4" eb="5">
      <t>トウ</t>
    </rPh>
    <rPh sb="6" eb="8">
      <t>カゾク</t>
    </rPh>
    <rPh sb="10" eb="12">
      <t>ドウキョ</t>
    </rPh>
    <rPh sb="13" eb="15">
      <t>ベッキョ</t>
    </rPh>
    <phoneticPr fontId="1"/>
  </si>
  <si>
    <t>家庭状況等_家族6_続柄</t>
    <rPh sb="0" eb="4">
      <t>カテイジョウキョウ</t>
    </rPh>
    <rPh sb="4" eb="5">
      <t>トウ</t>
    </rPh>
    <rPh sb="6" eb="8">
      <t>カゾク</t>
    </rPh>
    <rPh sb="10" eb="11">
      <t>ツヅ</t>
    </rPh>
    <rPh sb="11" eb="12">
      <t>ガラ</t>
    </rPh>
    <phoneticPr fontId="1"/>
  </si>
  <si>
    <t>家庭状況等_家族6_氏名</t>
    <rPh sb="0" eb="4">
      <t>カテイジョウキョウ</t>
    </rPh>
    <rPh sb="4" eb="5">
      <t>トウ</t>
    </rPh>
    <rPh sb="6" eb="8">
      <t>カゾク</t>
    </rPh>
    <rPh sb="10" eb="12">
      <t>シメイ</t>
    </rPh>
    <phoneticPr fontId="1"/>
  </si>
  <si>
    <t>家庭状況等_家族6_年齢</t>
    <rPh sb="0" eb="4">
      <t>カテイジョウキョウ</t>
    </rPh>
    <rPh sb="4" eb="5">
      <t>トウ</t>
    </rPh>
    <rPh sb="6" eb="8">
      <t>カゾク</t>
    </rPh>
    <rPh sb="10" eb="12">
      <t>ネンレイ</t>
    </rPh>
    <phoneticPr fontId="1"/>
  </si>
  <si>
    <t>家庭状況等_家族6_職業・学年等</t>
    <rPh sb="0" eb="4">
      <t>カテイジョウキョウ</t>
    </rPh>
    <rPh sb="4" eb="5">
      <t>トウ</t>
    </rPh>
    <rPh sb="6" eb="8">
      <t>カゾク</t>
    </rPh>
    <rPh sb="10" eb="12">
      <t>ショクギョウ</t>
    </rPh>
    <rPh sb="13" eb="16">
      <t>ガクネントウ</t>
    </rPh>
    <phoneticPr fontId="1"/>
  </si>
  <si>
    <t>家庭状況等_家族6_健康状況</t>
    <rPh sb="0" eb="4">
      <t>カテイジョウキョウ</t>
    </rPh>
    <rPh sb="4" eb="5">
      <t>トウ</t>
    </rPh>
    <rPh sb="6" eb="8">
      <t>カゾク</t>
    </rPh>
    <rPh sb="10" eb="12">
      <t>ケンコウ</t>
    </rPh>
    <rPh sb="12" eb="14">
      <t>ジョウキョウ</t>
    </rPh>
    <phoneticPr fontId="1"/>
  </si>
  <si>
    <t>家庭状況等_家族6_同居・別居</t>
    <rPh sb="0" eb="4">
      <t>カテイジョウキョウ</t>
    </rPh>
    <rPh sb="4" eb="5">
      <t>トウ</t>
    </rPh>
    <rPh sb="6" eb="8">
      <t>カゾク</t>
    </rPh>
    <rPh sb="10" eb="12">
      <t>ドウキョ</t>
    </rPh>
    <rPh sb="13" eb="15">
      <t>ベッキョ</t>
    </rPh>
    <phoneticPr fontId="1"/>
  </si>
  <si>
    <t>家庭状況等_緊急連絡先(本人以外)_電話番号</t>
    <rPh sb="0" eb="4">
      <t>カテイジョウキョウ</t>
    </rPh>
    <rPh sb="4" eb="5">
      <t>トウ</t>
    </rPh>
    <rPh sb="6" eb="11">
      <t>キンキュウレンラクサキ</t>
    </rPh>
    <rPh sb="12" eb="16">
      <t>ホンニンイガイ</t>
    </rPh>
    <rPh sb="18" eb="22">
      <t>デンワバンゴウ</t>
    </rPh>
    <phoneticPr fontId="1"/>
  </si>
  <si>
    <t>家庭状況等_緊急連絡先(本人以外)_自宅</t>
    <rPh sb="0" eb="4">
      <t>カテイジョウキョウ</t>
    </rPh>
    <rPh sb="4" eb="5">
      <t>トウ</t>
    </rPh>
    <rPh sb="6" eb="11">
      <t>キンキュウレンラクサキ</t>
    </rPh>
    <rPh sb="12" eb="16">
      <t>ホンニンイガイ</t>
    </rPh>
    <rPh sb="18" eb="20">
      <t>ジタク</t>
    </rPh>
    <phoneticPr fontId="1"/>
  </si>
  <si>
    <t>家庭状況等_緊急連絡先(本人以外)_その他</t>
    <rPh sb="0" eb="4">
      <t>カテイジョウキョウ</t>
    </rPh>
    <rPh sb="4" eb="5">
      <t>トウ</t>
    </rPh>
    <rPh sb="6" eb="11">
      <t>キンキュウレンラクサキ</t>
    </rPh>
    <rPh sb="12" eb="16">
      <t>ホンニンイガイ</t>
    </rPh>
    <rPh sb="20" eb="21">
      <t>タ</t>
    </rPh>
    <phoneticPr fontId="1"/>
  </si>
  <si>
    <t>家庭状況等_緊急連絡先(本人以外)_その他(連絡先)</t>
    <rPh sb="0" eb="4">
      <t>カテイジョウキョウ</t>
    </rPh>
    <rPh sb="4" eb="5">
      <t>トウ</t>
    </rPh>
    <rPh sb="6" eb="11">
      <t>キンキュウレンラクサキ</t>
    </rPh>
    <rPh sb="12" eb="16">
      <t>ホンニンイガイ</t>
    </rPh>
    <rPh sb="20" eb="21">
      <t>タ</t>
    </rPh>
    <rPh sb="22" eb="25">
      <t>レンラクサキ</t>
    </rPh>
    <phoneticPr fontId="1"/>
  </si>
  <si>
    <t>家庭状況等_本学職員に3親等以内の親族がいる場合</t>
    <rPh sb="0" eb="4">
      <t>カテイジョウキョウ</t>
    </rPh>
    <rPh sb="4" eb="5">
      <t>トウ</t>
    </rPh>
    <rPh sb="6" eb="8">
      <t>ホンガク</t>
    </rPh>
    <rPh sb="8" eb="10">
      <t>ショクイン</t>
    </rPh>
    <rPh sb="12" eb="14">
      <t>シントウ</t>
    </rPh>
    <rPh sb="14" eb="16">
      <t>イナイ</t>
    </rPh>
    <rPh sb="17" eb="19">
      <t>シンゾク</t>
    </rPh>
    <rPh sb="22" eb="24">
      <t>バアイ</t>
    </rPh>
    <phoneticPr fontId="1"/>
  </si>
  <si>
    <t>特記事項</t>
    <rPh sb="0" eb="4">
      <t>トッキジコウ</t>
    </rPh>
    <phoneticPr fontId="1"/>
  </si>
  <si>
    <t>卒業</t>
  </si>
  <si>
    <t>職員番号</t>
    <rPh sb="0" eb="2">
      <t>ショクイン</t>
    </rPh>
    <rPh sb="2" eb="4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</si>
</sst>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]ggge&quot;年&quot;m&quot;月&quot;d&quot;日&quot;;@" x16r2:formatCode16="[$-ja-JP-x-gannen]ggge&quot;年&quot;m&quot;月&quot;d&quot;日&quot;;@"/>
    <numFmt numFmtId="177" formatCode="[$-411]ggge&quot;年&quot;m&quot;月&quot;d&quot;日&quot;;@"/>
    <numFmt numFmtId="178" formatCode="[&lt;=999]000;[&lt;=9999]000\-00;000\-0000"/>
    <numFmt numFmtId="179" formatCode="&quot;(&quot;@&quot;)&quot;"/>
  </numFmts>
  <fonts count="10">
    <font>
      <sz val="11"/>
      <color theme="1"/>
      <name val="BIZ UDゴシック"/>
      <family val="2"/>
      <charset val="128"/>
    </font>
    <font>
      <sz val="6"/>
      <name val="BIZ UDゴシック"/>
      <family val="2"/>
      <charset val="128"/>
    </font>
    <font>
      <sz val="10"/>
      <color theme="1"/>
      <name val="BIZ UDゴシック"/>
      <family val="2"/>
      <charset val="128"/>
    </font>
    <font>
      <sz val="10"/>
      <color theme="1"/>
      <name val="BIZ UDゴシック"/>
      <family val="3"/>
      <charset val="128"/>
    </font>
    <font>
      <sz val="14"/>
      <color theme="0" tint="-0.249977111117893"/>
      <name val="BIZ UDゴシック"/>
      <family val="3"/>
      <charset val="128"/>
    </font>
    <font>
      <sz val="9"/>
      <color indexed="81"/>
      <name val="MS P ゴシック"/>
      <family val="3"/>
      <charset val="128"/>
    </font>
    <font>
      <sz val="14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u/>
      <sz val="10"/>
      <color theme="1"/>
      <name val="BIZ UDゴシック"/>
      <family val="3"/>
      <charset val="128"/>
    </font>
    <font>
      <b/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58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4" xfId="0" applyFont="1" applyBorder="1" applyAlignment="1">
      <alignment vertical="center" shrinkToFit="1"/>
    </xf>
    <xf numFmtId="0" fontId="3" fillId="0" borderId="4" xfId="0" applyFont="1" applyBorder="1">
      <alignment vertical="center"/>
    </xf>
    <xf numFmtId="0" fontId="7" fillId="0" borderId="32" xfId="0" applyFont="1" applyBorder="1" applyAlignment="1">
      <alignment horizontal="center" vertical="center" shrinkToFit="1"/>
    </xf>
    <xf numFmtId="0" fontId="7" fillId="0" borderId="27" xfId="0" applyFont="1" applyBorder="1" applyAlignment="1">
      <alignment horizontal="center" vertical="center" shrinkToFit="1"/>
    </xf>
    <xf numFmtId="0" fontId="3" fillId="0" borderId="1" xfId="0" applyFont="1" applyBorder="1" applyAlignment="1">
      <alignment vertical="center" shrinkToFit="1"/>
    </xf>
    <xf numFmtId="0" fontId="3" fillId="0" borderId="0" xfId="0" applyFont="1" applyAlignment="1">
      <alignment vertical="center" shrinkToFit="1"/>
    </xf>
    <xf numFmtId="0" fontId="3" fillId="0" borderId="22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7" xfId="0" applyFont="1" applyBorder="1">
      <alignment vertical="center"/>
    </xf>
    <xf numFmtId="49" fontId="3" fillId="0" borderId="13" xfId="0" applyNumberFormat="1" applyFont="1" applyBorder="1" applyAlignment="1" applyProtection="1">
      <alignment horizontal="center" vertical="center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3" fillId="0" borderId="24" xfId="0" applyNumberFormat="1" applyFont="1" applyBorder="1" applyAlignment="1" applyProtection="1">
      <alignment horizontal="center" vertical="center" shrinkToFit="1"/>
      <protection locked="0"/>
    </xf>
    <xf numFmtId="49" fontId="3" fillId="0" borderId="31" xfId="0" applyNumberFormat="1" applyFont="1" applyBorder="1" applyAlignment="1" applyProtection="1">
      <alignment horizontal="center" vertical="center" shrinkToFit="1"/>
      <protection locked="0"/>
    </xf>
    <xf numFmtId="49" fontId="0" fillId="0" borderId="0" xfId="0" applyNumberFormat="1">
      <alignment vertical="center"/>
    </xf>
    <xf numFmtId="49" fontId="3" fillId="0" borderId="1" xfId="0" applyNumberFormat="1" applyFont="1" applyBorder="1" applyAlignment="1" applyProtection="1">
      <alignment vertical="top"/>
      <protection locked="0"/>
    </xf>
    <xf numFmtId="49" fontId="3" fillId="0" borderId="1" xfId="0" applyNumberFormat="1" applyFont="1" applyBorder="1" applyAlignment="1" applyProtection="1">
      <alignment vertical="top" wrapText="1"/>
      <protection locked="0"/>
    </xf>
    <xf numFmtId="49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Protection="1">
      <alignment vertical="center"/>
      <protection locked="0"/>
    </xf>
    <xf numFmtId="49" fontId="3" fillId="0" borderId="11" xfId="0" applyNumberFormat="1" applyFont="1" applyBorder="1" applyProtection="1">
      <alignment vertical="center"/>
      <protection locked="0"/>
    </xf>
    <xf numFmtId="49" fontId="3" fillId="0" borderId="12" xfId="0" applyNumberFormat="1" applyFont="1" applyBorder="1" applyProtection="1">
      <alignment vertical="center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3" fillId="0" borderId="33" xfId="0" applyNumberFormat="1" applyFont="1" applyBorder="1" applyProtection="1">
      <alignment vertical="center"/>
      <protection locked="0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23" xfId="0" applyFont="1" applyBorder="1">
      <alignment vertical="center"/>
    </xf>
    <xf numFmtId="49" fontId="3" fillId="0" borderId="16" xfId="0" applyNumberFormat="1" applyFont="1" applyBorder="1" applyAlignment="1" applyProtection="1">
      <alignment vertical="center" shrinkToFit="1"/>
      <protection locked="0"/>
    </xf>
    <xf numFmtId="49" fontId="3" fillId="0" borderId="14" xfId="0" applyNumberFormat="1" applyFont="1" applyBorder="1" applyAlignment="1" applyProtection="1">
      <alignment vertical="center" shrinkToFit="1"/>
      <protection locked="0"/>
    </xf>
    <xf numFmtId="49" fontId="3" fillId="0" borderId="15" xfId="0" applyNumberFormat="1" applyFont="1" applyBorder="1" applyAlignment="1" applyProtection="1">
      <alignment vertical="center" shrinkToFit="1"/>
      <protection locked="0"/>
    </xf>
    <xf numFmtId="49" fontId="3" fillId="0" borderId="4" xfId="0" applyNumberFormat="1" applyFont="1" applyBorder="1" applyAlignment="1" applyProtection="1">
      <alignment horizontal="left" vertical="center"/>
      <protection locked="0"/>
    </xf>
    <xf numFmtId="49" fontId="3" fillId="0" borderId="5" xfId="0" applyNumberFormat="1" applyFont="1" applyBorder="1" applyAlignment="1" applyProtection="1">
      <alignment horizontal="left" vertical="center"/>
      <protection locked="0"/>
    </xf>
    <xf numFmtId="49" fontId="3" fillId="0" borderId="6" xfId="0" applyNumberFormat="1" applyFont="1" applyBorder="1" applyAlignment="1" applyProtection="1">
      <alignment horizontal="left" vertical="center"/>
      <protection locked="0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4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left" vertical="center" indent="1"/>
    </xf>
    <xf numFmtId="179" fontId="3" fillId="0" borderId="5" xfId="0" applyNumberFormat="1" applyFont="1" applyBorder="1" applyProtection="1">
      <alignment vertical="center"/>
      <protection locked="0"/>
    </xf>
    <xf numFmtId="179" fontId="3" fillId="0" borderId="6" xfId="0" applyNumberFormat="1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vertical="top"/>
      <protection locked="0"/>
    </xf>
    <xf numFmtId="49" fontId="3" fillId="0" borderId="11" xfId="0" applyNumberFormat="1" applyFont="1" applyBorder="1" applyAlignment="1" applyProtection="1">
      <alignment vertical="top"/>
      <protection locked="0"/>
    </xf>
    <xf numFmtId="49" fontId="3" fillId="0" borderId="12" xfId="0" applyNumberFormat="1" applyFont="1" applyBorder="1" applyAlignment="1" applyProtection="1">
      <alignment vertical="top"/>
      <protection locked="0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3" fillId="0" borderId="2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left" vertical="center" indent="1"/>
    </xf>
    <xf numFmtId="0" fontId="8" fillId="0" borderId="1" xfId="0" applyFont="1" applyBorder="1" applyAlignment="1">
      <alignment horizontal="left" vertical="center" wrapText="1" indent="1"/>
    </xf>
    <xf numFmtId="0" fontId="8" fillId="0" borderId="1" xfId="0" applyFont="1" applyBorder="1" applyAlignment="1">
      <alignment horizontal="left" vertical="center" indent="1"/>
    </xf>
    <xf numFmtId="49" fontId="3" fillId="0" borderId="17" xfId="0" applyNumberFormat="1" applyFont="1" applyBorder="1" applyAlignment="1" applyProtection="1">
      <alignment horizontal="center" vertical="center"/>
      <protection locked="0"/>
    </xf>
    <xf numFmtId="49" fontId="3" fillId="0" borderId="2" xfId="0" applyNumberFormat="1" applyFont="1" applyBorder="1" applyAlignment="1" applyProtection="1">
      <alignment vertical="center" shrinkToFit="1"/>
      <protection locked="0"/>
    </xf>
    <xf numFmtId="49" fontId="3" fillId="0" borderId="8" xfId="0" applyNumberFormat="1" applyFont="1" applyBorder="1" applyAlignment="1" applyProtection="1">
      <alignment vertical="center" shrinkToFit="1"/>
      <protection locked="0"/>
    </xf>
    <xf numFmtId="49" fontId="3" fillId="0" borderId="11" xfId="0" applyNumberFormat="1" applyFont="1" applyBorder="1" applyAlignment="1" applyProtection="1">
      <alignment vertical="center" shrinkToFit="1"/>
      <protection locked="0"/>
    </xf>
    <xf numFmtId="49" fontId="3" fillId="0" borderId="12" xfId="0" applyNumberFormat="1" applyFont="1" applyBorder="1" applyAlignment="1" applyProtection="1">
      <alignment vertical="center" shrinkToFit="1"/>
      <protection locked="0"/>
    </xf>
    <xf numFmtId="49" fontId="7" fillId="0" borderId="26" xfId="0" applyNumberFormat="1" applyFont="1" applyBorder="1" applyAlignment="1" applyProtection="1">
      <alignment horizontal="center" vertical="center" shrinkToFit="1"/>
      <protection locked="0"/>
    </xf>
    <xf numFmtId="49" fontId="7" fillId="0" borderId="25" xfId="0" applyNumberFormat="1" applyFont="1" applyBorder="1" applyAlignment="1" applyProtection="1">
      <alignment horizontal="center" vertical="center" shrinkToFit="1"/>
      <protection locked="0"/>
    </xf>
    <xf numFmtId="49" fontId="7" fillId="0" borderId="23" xfId="0" applyNumberFormat="1" applyFont="1" applyBorder="1" applyAlignment="1" applyProtection="1">
      <alignment horizontal="center" vertical="center" shrinkToFit="1"/>
      <protection locked="0"/>
    </xf>
    <xf numFmtId="49" fontId="7" fillId="0" borderId="28" xfId="0" applyNumberFormat="1" applyFont="1" applyBorder="1" applyAlignment="1" applyProtection="1">
      <alignment horizontal="center" vertical="center" shrinkToFit="1"/>
      <protection locked="0"/>
    </xf>
    <xf numFmtId="49" fontId="7" fillId="0" borderId="29" xfId="0" applyNumberFormat="1" applyFont="1" applyBorder="1" applyAlignment="1" applyProtection="1">
      <alignment horizontal="center" vertical="center" shrinkToFit="1"/>
      <protection locked="0"/>
    </xf>
    <xf numFmtId="49" fontId="7" fillId="0" borderId="30" xfId="0" applyNumberFormat="1" applyFont="1" applyBorder="1" applyAlignment="1" applyProtection="1">
      <alignment horizontal="center" vertical="center" shrinkToFit="1"/>
      <protection locked="0"/>
    </xf>
    <xf numFmtId="0" fontId="3" fillId="0" borderId="7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3" fillId="0" borderId="10" xfId="0" applyFont="1" applyBorder="1" applyAlignment="1">
      <alignment horizontal="center" vertical="center" textRotation="255"/>
    </xf>
    <xf numFmtId="0" fontId="3" fillId="0" borderId="2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 shrinkToFit="1"/>
    </xf>
    <xf numFmtId="49" fontId="3" fillId="0" borderId="10" xfId="0" applyNumberFormat="1" applyFont="1" applyBorder="1" applyAlignment="1" applyProtection="1">
      <alignment horizontal="center" vertical="center" shrinkToFit="1"/>
      <protection locked="0"/>
    </xf>
    <xf numFmtId="49" fontId="3" fillId="0" borderId="12" xfId="0" applyNumberFormat="1" applyFont="1" applyBorder="1" applyAlignment="1" applyProtection="1">
      <alignment horizontal="center" vertical="center" shrinkToFit="1"/>
      <protection locked="0"/>
    </xf>
    <xf numFmtId="0" fontId="7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vertical="center" shrinkToFit="1"/>
    </xf>
    <xf numFmtId="49" fontId="3" fillId="0" borderId="1" xfId="0" applyNumberFormat="1" applyFont="1" applyBorder="1" applyAlignment="1" applyProtection="1">
      <alignment vertical="center" shrinkToFit="1"/>
      <protection locked="0"/>
    </xf>
    <xf numFmtId="49" fontId="7" fillId="0" borderId="14" xfId="0" applyNumberFormat="1" applyFont="1" applyBorder="1" applyAlignment="1" applyProtection="1">
      <alignment horizontal="center" vertical="center" wrapText="1"/>
      <protection locked="0"/>
    </xf>
    <xf numFmtId="49" fontId="7" fillId="0" borderId="15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shrinkToFit="1"/>
      <protection locked="0"/>
    </xf>
    <xf numFmtId="49" fontId="3" fillId="0" borderId="6" xfId="0" applyNumberFormat="1" applyFont="1" applyBorder="1" applyAlignment="1" applyProtection="1">
      <alignment horizontal="center" vertical="center" shrinkToFit="1"/>
      <protection locked="0"/>
    </xf>
    <xf numFmtId="49" fontId="3" fillId="0" borderId="5" xfId="0" applyNumberFormat="1" applyFont="1" applyBorder="1" applyAlignment="1" applyProtection="1">
      <alignment horizontal="left" vertical="center" indent="1" shrinkToFit="1"/>
      <protection locked="0"/>
    </xf>
    <xf numFmtId="49" fontId="3" fillId="0" borderId="6" xfId="0" applyNumberFormat="1" applyFont="1" applyBorder="1" applyAlignment="1" applyProtection="1">
      <alignment horizontal="left" vertical="center" indent="1" shrinkToFit="1"/>
      <protection locked="0"/>
    </xf>
    <xf numFmtId="49" fontId="3" fillId="0" borderId="4" xfId="0" applyNumberFormat="1" applyFont="1" applyBorder="1" applyProtection="1">
      <alignment vertical="center"/>
      <protection locked="0"/>
    </xf>
    <xf numFmtId="49" fontId="3" fillId="0" borderId="5" xfId="0" applyNumberFormat="1" applyFont="1" applyBorder="1" applyProtection="1">
      <alignment vertical="center"/>
      <protection locked="0"/>
    </xf>
    <xf numFmtId="49" fontId="3" fillId="0" borderId="6" xfId="0" applyNumberFormat="1" applyFont="1" applyBorder="1" applyProtection="1">
      <alignment vertical="center"/>
      <protection locked="0"/>
    </xf>
    <xf numFmtId="176" fontId="3" fillId="0" borderId="1" xfId="0" applyNumberFormat="1" applyFont="1" applyBorder="1" applyAlignment="1" applyProtection="1">
      <alignment horizontal="center" vertical="center" shrinkToFit="1"/>
      <protection locked="0"/>
    </xf>
    <xf numFmtId="176" fontId="7" fillId="0" borderId="13" xfId="0" applyNumberFormat="1" applyFont="1" applyBorder="1" applyAlignment="1" applyProtection="1">
      <alignment horizontal="center" vertical="center" shrinkToFit="1"/>
      <protection locked="0"/>
    </xf>
    <xf numFmtId="176" fontId="7" fillId="0" borderId="14" xfId="0" applyNumberFormat="1" applyFont="1" applyBorder="1" applyAlignment="1" applyProtection="1">
      <alignment horizontal="center" vertical="center" shrinkToFit="1"/>
      <protection locked="0"/>
    </xf>
    <xf numFmtId="49" fontId="7" fillId="0" borderId="20" xfId="0" applyNumberFormat="1" applyFont="1" applyBorder="1" applyAlignment="1" applyProtection="1">
      <alignment horizontal="center" vertical="center" wrapText="1"/>
      <protection locked="0"/>
    </xf>
    <xf numFmtId="176" fontId="7" fillId="0" borderId="34" xfId="0" applyNumberFormat="1" applyFont="1" applyBorder="1" applyAlignment="1" applyProtection="1">
      <alignment horizontal="center" vertical="center" shrinkToFit="1"/>
      <protection locked="0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49" fontId="3" fillId="0" borderId="20" xfId="0" applyNumberFormat="1" applyFont="1" applyBorder="1" applyAlignment="1" applyProtection="1">
      <alignment horizontal="left" vertical="center"/>
      <protection locked="0"/>
    </xf>
    <xf numFmtId="0" fontId="7" fillId="0" borderId="22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178" fontId="3" fillId="0" borderId="1" xfId="0" applyNumberFormat="1" applyFont="1" applyBorder="1" applyAlignment="1" applyProtection="1">
      <alignment horizontal="center" vertical="center"/>
      <protection locked="0"/>
    </xf>
    <xf numFmtId="176" fontId="7" fillId="0" borderId="4" xfId="0" applyNumberFormat="1" applyFont="1" applyBorder="1" applyAlignment="1" applyProtection="1">
      <alignment horizontal="center" vertical="center" shrinkToFit="1"/>
      <protection locked="0"/>
    </xf>
    <xf numFmtId="176" fontId="7" fillId="0" borderId="16" xfId="0" applyNumberFormat="1" applyFont="1" applyBorder="1" applyAlignment="1" applyProtection="1">
      <alignment horizontal="center" vertical="center" shrinkToFit="1"/>
      <protection locked="0"/>
    </xf>
    <xf numFmtId="0" fontId="6" fillId="0" borderId="0" xfId="0" applyFont="1" applyAlignment="1">
      <alignment horizontal="center" vertical="top"/>
    </xf>
    <xf numFmtId="177" fontId="3" fillId="0" borderId="11" xfId="0" applyNumberFormat="1" applyFont="1" applyBorder="1" applyAlignment="1">
      <alignment horizontal="center" vertical="center"/>
    </xf>
    <xf numFmtId="49" fontId="3" fillId="0" borderId="19" xfId="0" applyNumberFormat="1" applyFont="1" applyBorder="1" applyAlignment="1" applyProtection="1">
      <alignment horizontal="center" vertical="center" shrinkToFit="1"/>
      <protection locked="0"/>
    </xf>
    <xf numFmtId="49" fontId="3" fillId="0" borderId="18" xfId="0" applyNumberFormat="1" applyFont="1" applyBorder="1" applyAlignment="1" applyProtection="1">
      <alignment horizontal="center" vertical="center" shrinkToFit="1"/>
      <protection locked="0"/>
    </xf>
    <xf numFmtId="49" fontId="3" fillId="0" borderId="17" xfId="0" applyNumberFormat="1" applyFont="1" applyBorder="1" applyAlignment="1" applyProtection="1">
      <alignment horizontal="center" vertical="center" shrinkToFit="1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49" fontId="3" fillId="0" borderId="14" xfId="0" applyNumberFormat="1" applyFont="1" applyBorder="1" applyAlignment="1" applyProtection="1">
      <alignment horizontal="center" vertical="center" shrinkToFit="1"/>
      <protection locked="0"/>
    </xf>
    <xf numFmtId="49" fontId="3" fillId="0" borderId="15" xfId="0" applyNumberFormat="1" applyFont="1" applyBorder="1" applyAlignment="1" applyProtection="1">
      <alignment horizontal="center" vertical="center" shrinkToFit="1"/>
      <protection locked="0"/>
    </xf>
    <xf numFmtId="49" fontId="3" fillId="0" borderId="16" xfId="0" applyNumberFormat="1" applyFont="1" applyBorder="1" applyAlignment="1" applyProtection="1">
      <alignment horizontal="center" vertical="center" shrinkToFit="1"/>
      <protection locked="0"/>
    </xf>
    <xf numFmtId="49" fontId="3" fillId="0" borderId="13" xfId="0" applyNumberFormat="1" applyFont="1" applyBorder="1" applyAlignment="1" applyProtection="1">
      <alignment horizontal="center" vertical="center" shrinkToFit="1"/>
      <protection locked="0"/>
    </xf>
    <xf numFmtId="0" fontId="3" fillId="0" borderId="4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49" fontId="3" fillId="0" borderId="5" xfId="0" applyNumberFormat="1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0</xdr:colOff>
      <xdr:row>1</xdr:row>
      <xdr:rowOff>76200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DE0351F9-0411-9433-6110-CE6852DCEEC6}"/>
            </a:ext>
          </a:extLst>
        </xdr:cNvPr>
        <xdr:cNvSpPr/>
      </xdr:nvSpPr>
      <xdr:spPr>
        <a:xfrm>
          <a:off x="0" y="0"/>
          <a:ext cx="504825" cy="457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2800" b="1" kern="1200">
              <a:solidFill>
                <a:sysClr val="windowText" lastClr="000000"/>
              </a:solidFill>
            </a:rPr>
            <a:t>㊙</a:t>
          </a:r>
        </a:p>
      </xdr:txBody>
    </xdr:sp>
    <xdr:clientData/>
  </xdr:twoCellAnchor>
  <xdr:twoCellAnchor>
    <xdr:from>
      <xdr:col>21</xdr:col>
      <xdr:colOff>371475</xdr:colOff>
      <xdr:row>0</xdr:row>
      <xdr:rowOff>0</xdr:rowOff>
    </xdr:from>
    <xdr:to>
      <xdr:col>29</xdr:col>
      <xdr:colOff>371475</xdr:colOff>
      <xdr:row>14</xdr:row>
      <xdr:rowOff>152401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7181761-04B3-3699-6B3A-3296E46C5567}"/>
            </a:ext>
          </a:extLst>
        </xdr:cNvPr>
        <xdr:cNvSpPr/>
      </xdr:nvSpPr>
      <xdr:spPr>
        <a:xfrm>
          <a:off x="9705975" y="0"/>
          <a:ext cx="5486400" cy="331470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400" kern="1200">
              <a:solidFill>
                <a:srgbClr val="FF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〇記載にあたっての留意事項</a:t>
          </a:r>
          <a:endParaRPr kumimoji="1" lang="en-US" altLang="ja-JP" sz="1400" kern="1200">
            <a:solidFill>
              <a:srgbClr val="FF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endParaRPr kumimoji="1" lang="en-US" altLang="ja-JP" sz="1400" kern="1200">
            <a:solidFill>
              <a:srgbClr val="FF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・各項目の黄色の部分に記載する。</a:t>
          </a:r>
          <a:endParaRPr kumimoji="1" lang="en-US" altLang="ja-JP" sz="1400" kern="1200">
            <a:solidFill>
              <a:sysClr val="windowText" lastClr="00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　（</a:t>
          </a:r>
          <a:r>
            <a:rPr kumimoji="1" lang="ja-JP" altLang="en-US" sz="1400" u="sng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記載するとセルの色が黄色→無色に変化</a:t>
          </a:r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）</a:t>
          </a:r>
          <a:endParaRPr kumimoji="1" lang="en-US" altLang="ja-JP" sz="1400" kern="1200">
            <a:solidFill>
              <a:sysClr val="windowText" lastClr="00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・セルの右上隅に</a:t>
          </a:r>
          <a:r>
            <a:rPr kumimoji="1" lang="ja-JP" altLang="en-US" sz="1400" kern="1200">
              <a:solidFill>
                <a:srgbClr val="FF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赤色の三角マーク</a:t>
          </a:r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がある項目にはコメントが</a:t>
          </a:r>
          <a:endParaRPr kumimoji="1" lang="en-US" altLang="ja-JP" sz="1400" kern="1200">
            <a:solidFill>
              <a:sysClr val="windowText" lastClr="00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　設定されているので、確認の上記載する。</a:t>
          </a:r>
          <a:endParaRPr kumimoji="1" lang="en-US" altLang="ja-JP" sz="1400" kern="1200">
            <a:solidFill>
              <a:sysClr val="windowText" lastClr="00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・各セルの行の高さは適宜調整可能。一方、行・列共に新たな</a:t>
          </a:r>
          <a:endParaRPr kumimoji="1" lang="en-US" altLang="ja-JP" sz="1400" kern="1200">
            <a:solidFill>
              <a:sysClr val="windowText" lastClr="00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　セルの追加及び削除は行わないこと。</a:t>
          </a:r>
          <a:endParaRPr kumimoji="1" lang="en-US" altLang="ja-JP" sz="1400" kern="1200">
            <a:solidFill>
              <a:sysClr val="windowText" lastClr="00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・紙・</a:t>
          </a:r>
          <a:r>
            <a:rPr kumimoji="1" lang="en-US" altLang="ja-JP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PDF</a:t>
          </a:r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への印刷について、セルの色の影響が無いよう白黒</a:t>
          </a:r>
          <a:endParaRPr kumimoji="1" lang="en-US" altLang="ja-JP" sz="1400" kern="1200">
            <a:solidFill>
              <a:sysClr val="windowText" lastClr="00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　設定（上記ページレイアウトタブ</a:t>
          </a:r>
          <a:r>
            <a:rPr kumimoji="1" lang="en-US" altLang="ja-JP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&gt;</a:t>
          </a:r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ページ設定</a:t>
          </a:r>
          <a:r>
            <a:rPr kumimoji="1" lang="en-US" altLang="ja-JP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&gt;</a:t>
          </a:r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印刷タイトル</a:t>
          </a:r>
          <a:endParaRPr kumimoji="1" lang="en-US" altLang="ja-JP" sz="1400" kern="1200">
            <a:solidFill>
              <a:sysClr val="windowText" lastClr="00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　</a:t>
          </a:r>
          <a:r>
            <a:rPr kumimoji="1" lang="en-US" altLang="ja-JP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&gt;</a:t>
          </a:r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シートタブ</a:t>
          </a:r>
          <a:r>
            <a:rPr kumimoji="1" lang="en-US" altLang="ja-JP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&gt;</a:t>
          </a:r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白黒印刷）にしている。必要に応じて変更の</a:t>
          </a:r>
          <a:endParaRPr kumimoji="1" lang="en-US" altLang="ja-JP" sz="1400" kern="1200">
            <a:solidFill>
              <a:sysClr val="windowText" lastClr="00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r>
            <a:rPr kumimoji="1" lang="ja-JP" altLang="en-US" sz="1400" kern="1200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　こと。</a:t>
          </a:r>
        </a:p>
      </xdr:txBody>
    </xdr:sp>
    <xdr:clientData/>
  </xdr:twoCellAnchor>
  <xdr:twoCellAnchor>
    <xdr:from>
      <xdr:col>19</xdr:col>
      <xdr:colOff>47625</xdr:colOff>
      <xdr:row>43</xdr:row>
      <xdr:rowOff>161925</xdr:rowOff>
    </xdr:from>
    <xdr:to>
      <xdr:col>22</xdr:col>
      <xdr:colOff>485775</xdr:colOff>
      <xdr:row>46</xdr:row>
      <xdr:rowOff>19050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A92065F1-3940-DBFB-8A76-B1EFDA47C5F9}"/>
            </a:ext>
          </a:extLst>
        </xdr:cNvPr>
        <xdr:cNvSpPr txBox="1"/>
      </xdr:nvSpPr>
      <xdr:spPr>
        <a:xfrm>
          <a:off x="8267700" y="11610975"/>
          <a:ext cx="2238375" cy="60007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研修歴が６つ以上ある場合は、主要なものだけを記入下さい</a:t>
          </a:r>
        </a:p>
      </xdr:txBody>
    </xdr:sp>
    <xdr:clientData/>
  </xdr:twoCellAnchor>
  <xdr:twoCellAnchor editAs="oneCell">
    <xdr:from>
      <xdr:col>15</xdr:col>
      <xdr:colOff>43948</xdr:colOff>
      <xdr:row>2</xdr:row>
      <xdr:rowOff>47626</xdr:rowOff>
    </xdr:from>
    <xdr:to>
      <xdr:col>18</xdr:col>
      <xdr:colOff>394201</xdr:colOff>
      <xdr:row>11</xdr:row>
      <xdr:rowOff>364970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562C1DBF-954C-0924-F48A-0288C5EBE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9523" y="676276"/>
          <a:ext cx="1636128" cy="2165194"/>
        </a:xfrm>
        <a:prstGeom prst="rect">
          <a:avLst/>
        </a:prstGeom>
      </xdr:spPr>
    </xdr:pic>
    <xdr:clientData/>
  </xdr:twoCellAnchor>
  <xdr:twoCellAnchor>
    <xdr:from>
      <xdr:col>19</xdr:col>
      <xdr:colOff>180976</xdr:colOff>
      <xdr:row>3</xdr:row>
      <xdr:rowOff>104774</xdr:rowOff>
    </xdr:from>
    <xdr:to>
      <xdr:col>21</xdr:col>
      <xdr:colOff>19051</xdr:colOff>
      <xdr:row>11</xdr:row>
      <xdr:rowOff>19049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9418B70A-E886-4B42-BA7E-4592E0E6D7BA}"/>
            </a:ext>
          </a:extLst>
        </xdr:cNvPr>
        <xdr:cNvSpPr txBox="1"/>
      </xdr:nvSpPr>
      <xdr:spPr>
        <a:xfrm>
          <a:off x="8401051" y="981074"/>
          <a:ext cx="952500" cy="151447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←画像の上で右クリック、「図の変更」で写真を変更できます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447675</xdr:colOff>
      <xdr:row>4</xdr:row>
      <xdr:rowOff>95250</xdr:rowOff>
    </xdr:from>
    <xdr:to>
      <xdr:col>10</xdr:col>
      <xdr:colOff>428625</xdr:colOff>
      <xdr:row>9</xdr:row>
      <xdr:rowOff>142875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F984A33-16F1-2D3C-4D04-A8A5081D0C71}"/>
            </a:ext>
          </a:extLst>
        </xdr:cNvPr>
        <xdr:cNvSpPr txBox="1"/>
      </xdr:nvSpPr>
      <xdr:spPr>
        <a:xfrm>
          <a:off x="447675" y="2152650"/>
          <a:ext cx="6153150" cy="9048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意向調書転記データ</a:t>
          </a:r>
          <a:r>
            <a:rPr lang="ja-JP" altLang="en-US"/>
            <a:t> </a:t>
          </a:r>
          <a:r>
            <a:rPr lang="en-US" altLang="ja-JP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以下の各セルは意向調書シートの情報が関数で転記されているため、他のファイルやシートへのコピーは「コピー→値貼り付け」で行うこと。</a:t>
          </a:r>
          <a:r>
            <a:rPr lang="ja-JP" altLang="en-US"/>
            <a:t> </a:t>
          </a:r>
          <a:r>
            <a:rPr lang="ja-JP" altLang="en-U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●＝複数セルのデータを関数で結合し表示しているもの</a:t>
          </a:r>
          <a:r>
            <a:rPr lang="ja-JP" altLang="en-US"/>
            <a:t> </a:t>
          </a:r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CC4EE-6C38-40F8-926D-7A0C4AF72A10}">
  <sheetPr codeName="Sheet1"/>
  <dimension ref="A1:W85"/>
  <sheetViews>
    <sheetView showGridLines="0" tabSelected="1" view="pageBreakPreview" zoomScaleNormal="100" zoomScaleSheetLayoutView="100" workbookViewId="0">
      <selection activeCell="C2" sqref="C2:G2"/>
    </sheetView>
  </sheetViews>
  <sheetFormatPr defaultColWidth="9" defaultRowHeight="15" customHeight="1"/>
  <cols>
    <col min="1" max="1" width="6.625" style="3" customWidth="1"/>
    <col min="2" max="20" width="5.625" style="3" customWidth="1"/>
    <col min="21" max="16384" width="9" style="3"/>
  </cols>
  <sheetData>
    <row r="1" spans="1:23" ht="30" customHeight="1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</row>
    <row r="2" spans="1:23" ht="20.100000000000001" customHeight="1">
      <c r="A2" s="76" t="s">
        <v>1751</v>
      </c>
      <c r="B2" s="53"/>
      <c r="C2" s="34"/>
      <c r="D2" s="155"/>
      <c r="E2" s="155"/>
      <c r="F2" s="155"/>
      <c r="G2" s="35"/>
      <c r="O2" s="4"/>
      <c r="P2" s="4" t="s">
        <v>1</v>
      </c>
      <c r="Q2" s="130">
        <v>45992</v>
      </c>
      <c r="R2" s="130"/>
      <c r="S2" s="130"/>
    </row>
    <row r="3" spans="1:23" ht="20.100000000000001" customHeight="1">
      <c r="A3" s="120" t="s">
        <v>2</v>
      </c>
      <c r="B3" s="5" t="s">
        <v>3</v>
      </c>
      <c r="C3" s="133"/>
      <c r="D3" s="133"/>
      <c r="E3" s="133"/>
      <c r="F3" s="133"/>
      <c r="G3" s="133"/>
      <c r="H3" s="53" t="s">
        <v>4</v>
      </c>
      <c r="I3" s="52"/>
      <c r="J3" s="52"/>
      <c r="K3" s="52"/>
      <c r="L3" s="52" t="s">
        <v>5</v>
      </c>
      <c r="M3" s="52"/>
      <c r="N3" s="52"/>
      <c r="O3" s="52"/>
      <c r="P3" s="134"/>
      <c r="Q3" s="135"/>
      <c r="R3" s="135"/>
      <c r="S3" s="136"/>
    </row>
    <row r="4" spans="1:23" ht="20.100000000000001" customHeight="1">
      <c r="A4" s="120"/>
      <c r="B4" s="7" t="s">
        <v>6</v>
      </c>
      <c r="C4" s="132"/>
      <c r="D4" s="132"/>
      <c r="E4" s="132"/>
      <c r="F4" s="132"/>
      <c r="G4" s="132"/>
      <c r="H4" s="145"/>
      <c r="I4" s="143"/>
      <c r="J4" s="143"/>
      <c r="K4" s="144"/>
      <c r="L4" s="146"/>
      <c r="M4" s="143"/>
      <c r="N4" s="143"/>
      <c r="O4" s="144"/>
      <c r="P4" s="137"/>
      <c r="Q4" s="138"/>
      <c r="R4" s="138"/>
      <c r="S4" s="139"/>
    </row>
    <row r="5" spans="1:23" ht="19.5" customHeight="1">
      <c r="A5" s="120"/>
      <c r="B5" s="7" t="s">
        <v>7</v>
      </c>
      <c r="C5" s="132"/>
      <c r="D5" s="132"/>
      <c r="E5" s="132"/>
      <c r="F5" s="132"/>
      <c r="G5" s="132"/>
      <c r="H5" s="52" t="s">
        <v>8</v>
      </c>
      <c r="I5" s="52"/>
      <c r="J5" s="52"/>
      <c r="K5" s="52"/>
      <c r="L5" s="52"/>
      <c r="M5" s="52" t="s">
        <v>9</v>
      </c>
      <c r="N5" s="52"/>
      <c r="O5" s="52"/>
      <c r="P5" s="137"/>
      <c r="Q5" s="138"/>
      <c r="R5" s="138"/>
      <c r="S5" s="139"/>
    </row>
    <row r="6" spans="1:23" ht="20.100000000000001" customHeight="1">
      <c r="A6" s="120"/>
      <c r="B6" s="8" t="s">
        <v>10</v>
      </c>
      <c r="C6" s="131"/>
      <c r="D6" s="131"/>
      <c r="E6" s="131"/>
      <c r="F6" s="131"/>
      <c r="G6" s="131"/>
      <c r="H6" s="115"/>
      <c r="I6" s="115"/>
      <c r="J6" s="115"/>
      <c r="K6" s="115"/>
      <c r="L6" s="115"/>
      <c r="M6" s="40" t="str">
        <f>IF(H6=0,"",DATEDIF(H6,Q2,"Y")&amp;"才")</f>
        <v/>
      </c>
      <c r="N6" s="40"/>
      <c r="O6" s="40"/>
      <c r="P6" s="137"/>
      <c r="Q6" s="138"/>
      <c r="R6" s="138"/>
      <c r="S6" s="139"/>
    </row>
    <row r="7" spans="1:23" ht="5.0999999999999996" customHeight="1">
      <c r="A7" s="10"/>
      <c r="B7" s="11"/>
      <c r="H7" s="12"/>
      <c r="I7" s="12"/>
      <c r="J7" s="12"/>
      <c r="P7" s="137"/>
      <c r="Q7" s="138"/>
      <c r="R7" s="138"/>
      <c r="S7" s="139"/>
    </row>
    <row r="8" spans="1:23" ht="20.100000000000001" customHeight="1">
      <c r="A8" s="120" t="s">
        <v>11</v>
      </c>
      <c r="B8" s="52" t="s">
        <v>12</v>
      </c>
      <c r="C8" s="52"/>
      <c r="D8" s="126"/>
      <c r="E8" s="126"/>
      <c r="F8" s="126"/>
      <c r="G8" s="126"/>
      <c r="H8" s="126"/>
      <c r="I8" s="52" t="s">
        <v>13</v>
      </c>
      <c r="J8" s="52"/>
      <c r="K8" s="36"/>
      <c r="L8" s="36"/>
      <c r="M8" s="36"/>
      <c r="N8" s="36"/>
      <c r="O8" s="36"/>
      <c r="P8" s="137"/>
      <c r="Q8" s="138"/>
      <c r="R8" s="138"/>
      <c r="S8" s="139"/>
    </row>
    <row r="9" spans="1:23" ht="20.100000000000001" customHeight="1">
      <c r="A9" s="120"/>
      <c r="B9" s="121" t="str" cm="1">
        <f t="array" ref="B9">_xlfn.XLOOKUP(D8,郵便番号マスタ!A:A,IF(郵便番号マスタ!H:H="","",郵便番号マスタ!H:H))</f>
        <v/>
      </c>
      <c r="C9" s="122"/>
      <c r="D9" s="122"/>
      <c r="E9" s="122"/>
      <c r="F9" s="122"/>
      <c r="G9" s="122"/>
      <c r="H9" s="123"/>
      <c r="I9" s="61"/>
      <c r="J9" s="61"/>
      <c r="K9" s="61"/>
      <c r="L9" s="61"/>
      <c r="M9" s="61"/>
      <c r="N9" s="61"/>
      <c r="O9" s="62"/>
      <c r="P9" s="137"/>
      <c r="Q9" s="138"/>
      <c r="R9" s="138"/>
      <c r="S9" s="139"/>
    </row>
    <row r="10" spans="1:23" ht="5.0999999999999996" customHeight="1">
      <c r="P10" s="137"/>
      <c r="Q10" s="138"/>
      <c r="R10" s="138"/>
      <c r="S10" s="139"/>
    </row>
    <row r="11" spans="1:23" ht="20.100000000000001" customHeight="1">
      <c r="A11" s="51" t="s">
        <v>14</v>
      </c>
      <c r="B11" s="52" t="s">
        <v>15</v>
      </c>
      <c r="C11" s="52"/>
      <c r="D11" s="52"/>
      <c r="E11" s="52"/>
      <c r="F11" s="52"/>
      <c r="G11" s="52" t="s">
        <v>16</v>
      </c>
      <c r="H11" s="52"/>
      <c r="I11" s="52"/>
      <c r="J11" s="52"/>
      <c r="K11" s="52"/>
      <c r="L11" s="52" t="s">
        <v>17</v>
      </c>
      <c r="M11" s="52"/>
      <c r="N11" s="52"/>
      <c r="O11" s="76"/>
      <c r="P11" s="137"/>
      <c r="Q11" s="138"/>
      <c r="R11" s="138"/>
      <c r="S11" s="139"/>
    </row>
    <row r="12" spans="1:23" ht="30" customHeight="1">
      <c r="A12" s="51"/>
      <c r="B12" s="41"/>
      <c r="C12" s="41"/>
      <c r="D12" s="41"/>
      <c r="E12" s="41"/>
      <c r="F12" s="41"/>
      <c r="G12" s="115"/>
      <c r="H12" s="115"/>
      <c r="I12" s="115"/>
      <c r="J12" s="115"/>
      <c r="K12" s="115"/>
      <c r="L12" s="40" t="str">
        <f>IF(G12=0,"",DATEDIF(G12,Q2,"Y")&amp;"年"&amp;DATEDIF(G12,Q2,"YM")&amp;"ヶ月")</f>
        <v/>
      </c>
      <c r="M12" s="40"/>
      <c r="N12" s="40"/>
      <c r="O12" s="147"/>
      <c r="P12" s="140"/>
      <c r="Q12" s="141"/>
      <c r="R12" s="141"/>
      <c r="S12" s="142"/>
    </row>
    <row r="13" spans="1:23" ht="5.0999999999999996" customHeight="1"/>
    <row r="14" spans="1:23" ht="20.100000000000001" customHeight="1">
      <c r="A14" s="51" t="s">
        <v>18</v>
      </c>
      <c r="B14" s="52" t="s">
        <v>19</v>
      </c>
      <c r="C14" s="52"/>
      <c r="D14" s="52"/>
      <c r="E14" s="76" t="s">
        <v>20</v>
      </c>
      <c r="F14" s="77"/>
      <c r="G14" s="77"/>
      <c r="H14" s="77"/>
      <c r="I14" s="77"/>
      <c r="J14" s="77"/>
      <c r="K14" s="77"/>
      <c r="L14" s="77"/>
      <c r="M14" s="77"/>
      <c r="N14" s="77"/>
      <c r="O14" s="53"/>
      <c r="P14" s="76" t="s">
        <v>21</v>
      </c>
      <c r="Q14" s="77"/>
      <c r="R14" s="77"/>
      <c r="S14" s="53"/>
      <c r="W14" s="11"/>
    </row>
    <row r="15" spans="1:23" ht="20.100000000000001" customHeight="1">
      <c r="A15" s="51"/>
      <c r="B15" s="115"/>
      <c r="C15" s="115"/>
      <c r="D15" s="115"/>
      <c r="E15" s="14" t="s">
        <v>22</v>
      </c>
      <c r="F15" s="110"/>
      <c r="G15" s="110"/>
      <c r="H15" s="110"/>
      <c r="I15" s="110"/>
      <c r="J15" s="110"/>
      <c r="K15" s="110"/>
      <c r="L15" s="110"/>
      <c r="M15" s="110"/>
      <c r="N15" s="110"/>
      <c r="O15" s="111"/>
      <c r="P15" s="108" t="s">
        <v>1750</v>
      </c>
      <c r="Q15" s="109"/>
      <c r="R15" s="108"/>
      <c r="S15" s="109"/>
    </row>
    <row r="16" spans="1:23" ht="20.100000000000001" customHeight="1">
      <c r="A16" s="51"/>
      <c r="B16" s="115"/>
      <c r="C16" s="115"/>
      <c r="D16" s="115"/>
      <c r="E16" s="15"/>
      <c r="F16" s="110"/>
      <c r="G16" s="110"/>
      <c r="H16" s="110"/>
      <c r="I16" s="110"/>
      <c r="J16" s="110"/>
      <c r="K16" s="110"/>
      <c r="L16" s="110"/>
      <c r="M16" s="110"/>
      <c r="N16" s="110"/>
      <c r="O16" s="111"/>
      <c r="P16" s="108" t="s">
        <v>1750</v>
      </c>
      <c r="Q16" s="109"/>
      <c r="R16" s="108"/>
      <c r="S16" s="109"/>
    </row>
    <row r="17" spans="1:19" ht="20.100000000000001" customHeight="1">
      <c r="A17" s="51"/>
      <c r="B17" s="115"/>
      <c r="C17" s="115"/>
      <c r="D17" s="115"/>
      <c r="E17" s="15"/>
      <c r="F17" s="110"/>
      <c r="G17" s="110"/>
      <c r="H17" s="110"/>
      <c r="I17" s="110"/>
      <c r="J17" s="110"/>
      <c r="K17" s="110"/>
      <c r="L17" s="110"/>
      <c r="M17" s="110"/>
      <c r="N17" s="110"/>
      <c r="O17" s="111"/>
      <c r="P17" s="108"/>
      <c r="Q17" s="109"/>
      <c r="R17" s="108"/>
      <c r="S17" s="109"/>
    </row>
    <row r="18" spans="1:19" ht="5.0999999999999996" customHeight="1"/>
    <row r="19" spans="1:19" ht="30" customHeight="1">
      <c r="A19" s="6" t="s">
        <v>23</v>
      </c>
      <c r="B19" s="112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4"/>
    </row>
    <row r="20" spans="1:19" ht="5.0999999999999996" customHeight="1"/>
    <row r="21" spans="1:19" ht="20.100000000000001" customHeight="1">
      <c r="A21" s="51" t="s">
        <v>24</v>
      </c>
      <c r="B21" s="148" t="s">
        <v>25</v>
      </c>
      <c r="C21" s="149"/>
      <c r="D21" s="149" t="s">
        <v>26</v>
      </c>
      <c r="E21" s="149"/>
      <c r="F21" s="149" t="s">
        <v>27</v>
      </c>
      <c r="G21" s="149"/>
      <c r="H21" s="149"/>
      <c r="I21" s="149"/>
      <c r="J21" s="152"/>
      <c r="K21" s="153" t="s">
        <v>25</v>
      </c>
      <c r="L21" s="149"/>
      <c r="M21" s="149" t="s">
        <v>26</v>
      </c>
      <c r="N21" s="149"/>
      <c r="O21" s="149" t="s">
        <v>27</v>
      </c>
      <c r="P21" s="149"/>
      <c r="Q21" s="149"/>
      <c r="R21" s="149"/>
      <c r="S21" s="154"/>
    </row>
    <row r="22" spans="1:19" ht="30" customHeight="1">
      <c r="A22" s="51"/>
      <c r="B22" s="116"/>
      <c r="C22" s="117"/>
      <c r="D22" s="106"/>
      <c r="E22" s="106"/>
      <c r="F22" s="106"/>
      <c r="G22" s="106"/>
      <c r="H22" s="106"/>
      <c r="I22" s="106"/>
      <c r="J22" s="118"/>
      <c r="K22" s="119"/>
      <c r="L22" s="117"/>
      <c r="M22" s="106"/>
      <c r="N22" s="106"/>
      <c r="O22" s="106"/>
      <c r="P22" s="106"/>
      <c r="Q22" s="106"/>
      <c r="R22" s="106"/>
      <c r="S22" s="107"/>
    </row>
    <row r="23" spans="1:19" ht="30" customHeight="1">
      <c r="A23" s="51"/>
      <c r="B23" s="127"/>
      <c r="C23" s="128"/>
      <c r="D23" s="106"/>
      <c r="E23" s="106"/>
      <c r="F23" s="106"/>
      <c r="G23" s="106"/>
      <c r="H23" s="106"/>
      <c r="I23" s="106"/>
      <c r="J23" s="118"/>
      <c r="K23" s="119"/>
      <c r="L23" s="117"/>
      <c r="M23" s="106"/>
      <c r="N23" s="106"/>
      <c r="O23" s="106"/>
      <c r="P23" s="106"/>
      <c r="Q23" s="106"/>
      <c r="R23" s="106"/>
      <c r="S23" s="107"/>
    </row>
    <row r="24" spans="1:19" ht="30" customHeight="1">
      <c r="A24" s="51"/>
      <c r="B24" s="127"/>
      <c r="C24" s="128"/>
      <c r="D24" s="106"/>
      <c r="E24" s="106"/>
      <c r="F24" s="106"/>
      <c r="G24" s="106"/>
      <c r="H24" s="106"/>
      <c r="I24" s="106"/>
      <c r="J24" s="118"/>
      <c r="K24" s="119"/>
      <c r="L24" s="117"/>
      <c r="M24" s="106"/>
      <c r="N24" s="106"/>
      <c r="O24" s="106"/>
      <c r="P24" s="106"/>
      <c r="Q24" s="106"/>
      <c r="R24" s="106"/>
      <c r="S24" s="107"/>
    </row>
    <row r="25" spans="1:19" ht="30" customHeight="1">
      <c r="A25" s="51"/>
      <c r="B25" s="127"/>
      <c r="C25" s="128"/>
      <c r="D25" s="106"/>
      <c r="E25" s="106"/>
      <c r="F25" s="106"/>
      <c r="G25" s="106"/>
      <c r="H25" s="106"/>
      <c r="I25" s="106"/>
      <c r="J25" s="118"/>
      <c r="K25" s="119"/>
      <c r="L25" s="117"/>
      <c r="M25" s="106"/>
      <c r="N25" s="106"/>
      <c r="O25" s="106"/>
      <c r="P25" s="106"/>
      <c r="Q25" s="106"/>
      <c r="R25" s="106"/>
      <c r="S25" s="107"/>
    </row>
    <row r="26" spans="1:19" ht="30" customHeight="1">
      <c r="A26" s="51"/>
      <c r="B26" s="127"/>
      <c r="C26" s="128"/>
      <c r="D26" s="106"/>
      <c r="E26" s="106"/>
      <c r="F26" s="106"/>
      <c r="G26" s="106"/>
      <c r="H26" s="106"/>
      <c r="I26" s="106"/>
      <c r="J26" s="118"/>
      <c r="K26" s="119"/>
      <c r="L26" s="117"/>
      <c r="M26" s="106"/>
      <c r="N26" s="106"/>
      <c r="O26" s="106"/>
      <c r="P26" s="106"/>
      <c r="Q26" s="106"/>
      <c r="R26" s="106"/>
      <c r="S26" s="107"/>
    </row>
    <row r="27" spans="1:19" ht="30" customHeight="1">
      <c r="A27" s="51"/>
      <c r="B27" s="127"/>
      <c r="C27" s="128"/>
      <c r="D27" s="106"/>
      <c r="E27" s="106"/>
      <c r="F27" s="106"/>
      <c r="G27" s="106"/>
      <c r="H27" s="106"/>
      <c r="I27" s="106"/>
      <c r="J27" s="118"/>
      <c r="K27" s="119"/>
      <c r="L27" s="117"/>
      <c r="M27" s="106"/>
      <c r="N27" s="106"/>
      <c r="O27" s="106"/>
      <c r="P27" s="106"/>
      <c r="Q27" s="106"/>
      <c r="R27" s="106"/>
      <c r="S27" s="107"/>
    </row>
    <row r="28" spans="1:19" ht="30" customHeight="1">
      <c r="A28" s="51"/>
      <c r="B28" s="127"/>
      <c r="C28" s="128"/>
      <c r="D28" s="106"/>
      <c r="E28" s="106"/>
      <c r="F28" s="106"/>
      <c r="G28" s="106"/>
      <c r="H28" s="106"/>
      <c r="I28" s="106"/>
      <c r="J28" s="118"/>
      <c r="K28" s="119"/>
      <c r="L28" s="117"/>
      <c r="M28" s="106"/>
      <c r="N28" s="106"/>
      <c r="O28" s="106"/>
      <c r="P28" s="106"/>
      <c r="Q28" s="106"/>
      <c r="R28" s="106"/>
      <c r="S28" s="107"/>
    </row>
    <row r="29" spans="1:19" ht="30" customHeight="1">
      <c r="A29" s="51"/>
      <c r="B29" s="127"/>
      <c r="C29" s="128"/>
      <c r="D29" s="106"/>
      <c r="E29" s="106"/>
      <c r="F29" s="106"/>
      <c r="G29" s="106"/>
      <c r="H29" s="106"/>
      <c r="I29" s="106"/>
      <c r="J29" s="118"/>
      <c r="K29" s="119"/>
      <c r="L29" s="117"/>
      <c r="M29" s="106"/>
      <c r="N29" s="106"/>
      <c r="O29" s="106"/>
      <c r="P29" s="106"/>
      <c r="Q29" s="106"/>
      <c r="R29" s="106"/>
      <c r="S29" s="107"/>
    </row>
    <row r="30" spans="1:19" ht="30" customHeight="1">
      <c r="A30" s="51"/>
      <c r="B30" s="127"/>
      <c r="C30" s="128"/>
      <c r="D30" s="106"/>
      <c r="E30" s="106"/>
      <c r="F30" s="106"/>
      <c r="G30" s="106"/>
      <c r="H30" s="106"/>
      <c r="I30" s="106"/>
      <c r="J30" s="118"/>
      <c r="K30" s="119"/>
      <c r="L30" s="117"/>
      <c r="M30" s="106"/>
      <c r="N30" s="106"/>
      <c r="O30" s="106"/>
      <c r="P30" s="106"/>
      <c r="Q30" s="106"/>
      <c r="R30" s="106"/>
      <c r="S30" s="107"/>
    </row>
    <row r="31" spans="1:19" ht="30" customHeight="1">
      <c r="A31" s="51"/>
      <c r="B31" s="127"/>
      <c r="C31" s="128"/>
      <c r="D31" s="106"/>
      <c r="E31" s="106"/>
      <c r="F31" s="106"/>
      <c r="G31" s="106"/>
      <c r="H31" s="106"/>
      <c r="I31" s="106"/>
      <c r="J31" s="118"/>
      <c r="K31" s="119"/>
      <c r="L31" s="117"/>
      <c r="M31" s="106"/>
      <c r="N31" s="106"/>
      <c r="O31" s="106"/>
      <c r="P31" s="106"/>
      <c r="Q31" s="106"/>
      <c r="R31" s="106"/>
      <c r="S31" s="107"/>
    </row>
    <row r="32" spans="1:19" ht="30" customHeight="1">
      <c r="A32" s="51"/>
      <c r="B32" s="116"/>
      <c r="C32" s="117"/>
      <c r="D32" s="106"/>
      <c r="E32" s="106"/>
      <c r="F32" s="106"/>
      <c r="G32" s="106"/>
      <c r="H32" s="106"/>
      <c r="I32" s="106"/>
      <c r="J32" s="118"/>
      <c r="K32" s="119"/>
      <c r="L32" s="117"/>
      <c r="M32" s="106"/>
      <c r="N32" s="106"/>
      <c r="O32" s="106"/>
      <c r="P32" s="106"/>
      <c r="Q32" s="106"/>
      <c r="R32" s="106"/>
      <c r="S32" s="107"/>
    </row>
    <row r="33" spans="1:19" ht="30" customHeight="1">
      <c r="A33" s="51"/>
      <c r="B33" s="116"/>
      <c r="C33" s="117"/>
      <c r="D33" s="106"/>
      <c r="E33" s="106"/>
      <c r="F33" s="106"/>
      <c r="G33" s="106"/>
      <c r="H33" s="106"/>
      <c r="I33" s="106"/>
      <c r="J33" s="118"/>
      <c r="K33" s="119"/>
      <c r="L33" s="117"/>
      <c r="M33" s="106"/>
      <c r="N33" s="106"/>
      <c r="O33" s="106"/>
      <c r="P33" s="106"/>
      <c r="Q33" s="106"/>
      <c r="R33" s="106"/>
      <c r="S33" s="107"/>
    </row>
    <row r="34" spans="1:19" ht="5.0999999999999996" customHeight="1"/>
    <row r="35" spans="1:19" ht="20.100000000000001" customHeight="1">
      <c r="A35" s="99" t="s">
        <v>28</v>
      </c>
      <c r="B35" s="99" t="s">
        <v>29</v>
      </c>
      <c r="C35" s="147" t="s">
        <v>30</v>
      </c>
      <c r="D35" s="150"/>
      <c r="E35" s="150"/>
      <c r="F35" s="150"/>
      <c r="G35" s="150"/>
      <c r="H35" s="150"/>
      <c r="I35" s="150"/>
      <c r="J35" s="151"/>
      <c r="K35" s="147" t="s">
        <v>31</v>
      </c>
      <c r="L35" s="150"/>
      <c r="M35" s="150"/>
      <c r="N35" s="150"/>
      <c r="O35" s="150"/>
      <c r="P35" s="150"/>
      <c r="Q35" s="150"/>
      <c r="R35" s="150"/>
      <c r="S35" s="151"/>
    </row>
    <row r="36" spans="1:19" ht="20.100000000000001" customHeight="1">
      <c r="A36" s="99"/>
      <c r="B36" s="99"/>
      <c r="C36" s="124" t="s">
        <v>32</v>
      </c>
      <c r="D36" s="125"/>
      <c r="E36" s="102" t="s">
        <v>33</v>
      </c>
      <c r="F36" s="16">
        <v>1</v>
      </c>
      <c r="G36" s="88"/>
      <c r="H36" s="89"/>
      <c r="I36" s="90"/>
      <c r="J36" s="29"/>
      <c r="K36" s="84"/>
      <c r="L36" s="84"/>
      <c r="M36" s="84"/>
      <c r="N36" s="84"/>
      <c r="O36" s="84"/>
      <c r="P36" s="84"/>
      <c r="Q36" s="84"/>
      <c r="R36" s="84"/>
      <c r="S36" s="85"/>
    </row>
    <row r="37" spans="1:19" ht="20.100000000000001" customHeight="1">
      <c r="A37" s="99"/>
      <c r="B37" s="99"/>
      <c r="C37" s="100"/>
      <c r="D37" s="101"/>
      <c r="E37" s="103"/>
      <c r="F37" s="17">
        <v>2</v>
      </c>
      <c r="G37" s="91"/>
      <c r="H37" s="92"/>
      <c r="I37" s="93"/>
      <c r="J37" s="30"/>
      <c r="K37" s="86"/>
      <c r="L37" s="86"/>
      <c r="M37" s="86"/>
      <c r="N37" s="86"/>
      <c r="O37" s="86"/>
      <c r="P37" s="86"/>
      <c r="Q37" s="86"/>
      <c r="R37" s="86"/>
      <c r="S37" s="87"/>
    </row>
    <row r="38" spans="1:19" ht="20.100000000000001" customHeight="1">
      <c r="A38" s="99"/>
      <c r="B38" s="18" t="s">
        <v>34</v>
      </c>
      <c r="C38" s="41"/>
      <c r="D38" s="41"/>
      <c r="E38" s="9" t="s">
        <v>35</v>
      </c>
      <c r="F38" s="104"/>
      <c r="G38" s="104"/>
      <c r="H38" s="104"/>
      <c r="I38" s="104"/>
      <c r="J38" s="40" t="s">
        <v>36</v>
      </c>
      <c r="K38" s="40"/>
      <c r="L38" s="40"/>
      <c r="M38" s="41"/>
      <c r="N38" s="41"/>
      <c r="O38" s="9" t="s">
        <v>37</v>
      </c>
      <c r="P38" s="104"/>
      <c r="Q38" s="104"/>
      <c r="R38" s="104"/>
      <c r="S38" s="104"/>
    </row>
    <row r="39" spans="1:19" ht="30" customHeight="1">
      <c r="A39" s="99"/>
      <c r="B39" s="18" t="s">
        <v>38</v>
      </c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</row>
    <row r="40" spans="1:19" ht="5.0999999999999996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</row>
    <row r="41" spans="1:19" ht="20.100000000000001" customHeight="1">
      <c r="A41" s="99" t="s">
        <v>39</v>
      </c>
      <c r="B41" s="40" t="s">
        <v>40</v>
      </c>
      <c r="C41" s="40"/>
      <c r="D41" s="40"/>
      <c r="E41" s="40"/>
      <c r="F41" s="40"/>
      <c r="G41" s="40"/>
      <c r="H41" s="40" t="s">
        <v>41</v>
      </c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</row>
    <row r="42" spans="1:19" ht="20.100000000000001" customHeight="1">
      <c r="A42" s="9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</row>
    <row r="43" spans="1:19" ht="20.100000000000001" customHeight="1">
      <c r="A43" s="9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</row>
    <row r="44" spans="1:19" ht="20.100000000000001" customHeight="1">
      <c r="A44" s="9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</row>
    <row r="45" spans="1:19" ht="20.100000000000001" customHeight="1">
      <c r="A45" s="9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</row>
    <row r="46" spans="1:19" ht="20.100000000000001" customHeight="1">
      <c r="A46" s="9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</row>
    <row r="47" spans="1:19" ht="20.100000000000001" customHeight="1">
      <c r="A47" s="9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</row>
    <row r="48" spans="1:19" ht="5.0999999999999996" customHeight="1"/>
    <row r="49" spans="1:19" ht="20.100000000000001" customHeight="1">
      <c r="A49" s="94" t="s">
        <v>42</v>
      </c>
      <c r="B49" s="52"/>
      <c r="C49" s="52"/>
      <c r="D49" s="52"/>
      <c r="E49" s="52" t="s">
        <v>43</v>
      </c>
      <c r="F49" s="52"/>
      <c r="G49" s="52"/>
      <c r="H49" s="52"/>
      <c r="I49" s="52"/>
      <c r="J49" s="52" t="s">
        <v>44</v>
      </c>
      <c r="K49" s="52"/>
      <c r="L49" s="52"/>
      <c r="M49" s="52"/>
      <c r="N49" s="52"/>
      <c r="O49" s="52" t="s">
        <v>45</v>
      </c>
      <c r="P49" s="52"/>
      <c r="Q49" s="52"/>
      <c r="R49" s="52"/>
      <c r="S49" s="52"/>
    </row>
    <row r="50" spans="1:19" ht="20.100000000000001" customHeight="1">
      <c r="A50" s="95"/>
      <c r="B50" s="98" t="s">
        <v>46</v>
      </c>
      <c r="C50" s="98"/>
      <c r="D50" s="98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</row>
    <row r="51" spans="1:19" ht="20.100000000000001" customHeight="1">
      <c r="A51" s="95"/>
      <c r="B51" s="97" t="s">
        <v>47</v>
      </c>
      <c r="C51" s="97"/>
      <c r="D51" s="97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</row>
    <row r="52" spans="1:19" ht="200.1" customHeight="1">
      <c r="A52" s="96"/>
      <c r="B52" s="52" t="s">
        <v>48</v>
      </c>
      <c r="C52" s="52"/>
      <c r="D52" s="52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</row>
    <row r="53" spans="1:19" ht="5.0999999999999996" customHeight="1"/>
    <row r="54" spans="1:19" ht="20.100000000000001" customHeight="1">
      <c r="A54" s="52" t="s">
        <v>49</v>
      </c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</row>
    <row r="55" spans="1:19" ht="20.100000000000001" customHeight="1">
      <c r="A55" s="52" t="s">
        <v>50</v>
      </c>
      <c r="B55" s="52"/>
      <c r="C55" s="52"/>
      <c r="D55" s="52"/>
      <c r="E55" s="52"/>
      <c r="F55" s="52"/>
      <c r="G55" s="52"/>
      <c r="H55" s="52"/>
      <c r="I55" s="52"/>
      <c r="J55" s="52"/>
      <c r="K55" s="52" t="s">
        <v>51</v>
      </c>
      <c r="L55" s="52"/>
      <c r="M55" s="52"/>
      <c r="N55" s="52"/>
      <c r="O55" s="52"/>
      <c r="P55" s="52"/>
      <c r="Q55" s="52"/>
      <c r="R55" s="52"/>
      <c r="S55" s="52"/>
    </row>
    <row r="56" spans="1:19" ht="20.100000000000001" customHeight="1">
      <c r="A56" s="80" t="s">
        <v>52</v>
      </c>
      <c r="B56" s="80"/>
      <c r="C56" s="80"/>
      <c r="D56" s="80"/>
      <c r="E56" s="80"/>
      <c r="F56" s="80"/>
      <c r="G56" s="80"/>
      <c r="H56" s="80"/>
      <c r="I56" s="78"/>
      <c r="J56" s="78"/>
      <c r="K56" s="80" t="s">
        <v>53</v>
      </c>
      <c r="L56" s="80"/>
      <c r="M56" s="80"/>
      <c r="N56" s="80"/>
      <c r="O56" s="80"/>
      <c r="P56" s="80"/>
      <c r="Q56" s="80"/>
      <c r="R56" s="78"/>
      <c r="S56" s="78"/>
    </row>
    <row r="57" spans="1:19" ht="20.100000000000001" customHeight="1">
      <c r="A57" s="80" t="s">
        <v>54</v>
      </c>
      <c r="B57" s="80"/>
      <c r="C57" s="80"/>
      <c r="D57" s="80"/>
      <c r="E57" s="80"/>
      <c r="F57" s="80"/>
      <c r="G57" s="80"/>
      <c r="H57" s="80"/>
      <c r="I57" s="36"/>
      <c r="J57" s="36"/>
      <c r="K57" s="80" t="s">
        <v>55</v>
      </c>
      <c r="L57" s="80"/>
      <c r="M57" s="80"/>
      <c r="N57" s="80"/>
      <c r="O57" s="80"/>
      <c r="P57" s="80"/>
      <c r="Q57" s="80"/>
      <c r="R57" s="36"/>
      <c r="S57" s="36"/>
    </row>
    <row r="58" spans="1:19" ht="20.100000000000001" customHeight="1">
      <c r="A58" s="80" t="s">
        <v>56</v>
      </c>
      <c r="B58" s="80"/>
      <c r="C58" s="80"/>
      <c r="D58" s="80"/>
      <c r="E58" s="80"/>
      <c r="F58" s="80"/>
      <c r="G58" s="80"/>
      <c r="H58" s="80"/>
      <c r="I58" s="36"/>
      <c r="J58" s="36"/>
      <c r="K58" s="80" t="s">
        <v>57</v>
      </c>
      <c r="L58" s="80"/>
      <c r="M58" s="80"/>
      <c r="N58" s="80"/>
      <c r="O58" s="80"/>
      <c r="P58" s="80"/>
      <c r="Q58" s="80"/>
      <c r="R58" s="36"/>
      <c r="S58" s="36"/>
    </row>
    <row r="59" spans="1:19" ht="20.100000000000001" customHeight="1">
      <c r="A59" s="81" t="s">
        <v>58</v>
      </c>
      <c r="B59" s="82"/>
      <c r="C59" s="82"/>
      <c r="D59" s="82"/>
      <c r="E59" s="82"/>
      <c r="F59" s="82"/>
      <c r="G59" s="82"/>
      <c r="H59" s="82"/>
      <c r="I59" s="82"/>
      <c r="J59" s="82"/>
      <c r="K59" s="80" t="s">
        <v>59</v>
      </c>
      <c r="L59" s="80"/>
      <c r="M59" s="80"/>
      <c r="N59" s="80"/>
      <c r="O59" s="80"/>
      <c r="P59" s="80"/>
      <c r="Q59" s="80"/>
      <c r="R59" s="36"/>
      <c r="S59" s="36"/>
    </row>
    <row r="60" spans="1:19" ht="20.100000000000001" customHeight="1">
      <c r="A60" s="82"/>
      <c r="B60" s="82"/>
      <c r="C60" s="82"/>
      <c r="D60" s="82"/>
      <c r="E60" s="82"/>
      <c r="F60" s="82"/>
      <c r="G60" s="82"/>
      <c r="H60" s="82"/>
      <c r="I60" s="82"/>
      <c r="J60" s="82"/>
      <c r="K60" s="69" t="s">
        <v>60</v>
      </c>
      <c r="L60" s="70"/>
      <c r="M60" s="70"/>
      <c r="N60" s="71"/>
      <c r="O60" s="71"/>
      <c r="P60" s="71"/>
      <c r="Q60" s="72"/>
      <c r="R60" s="36"/>
      <c r="S60" s="36"/>
    </row>
    <row r="61" spans="1:19" ht="20.100000000000001" customHeight="1">
      <c r="A61" s="54" t="s">
        <v>61</v>
      </c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6"/>
    </row>
    <row r="62" spans="1:19" ht="39.950000000000003" customHeight="1">
      <c r="A62" s="73"/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5"/>
    </row>
    <row r="63" spans="1:19" ht="5.0999999999999996" customHeight="1"/>
    <row r="64" spans="1:19" ht="20.100000000000001" customHeight="1">
      <c r="A64" s="76" t="s">
        <v>62</v>
      </c>
      <c r="B64" s="77"/>
      <c r="C64" s="77"/>
      <c r="D64" s="77"/>
      <c r="E64" s="77"/>
      <c r="F64" s="77"/>
      <c r="G64" s="77"/>
      <c r="H64" s="77"/>
      <c r="I64" s="77"/>
      <c r="J64" s="53"/>
      <c r="K64" s="76" t="s">
        <v>63</v>
      </c>
      <c r="L64" s="77"/>
      <c r="M64" s="77"/>
      <c r="N64" s="77"/>
      <c r="O64" s="77"/>
      <c r="P64" s="77"/>
      <c r="Q64" s="77"/>
      <c r="R64" s="77"/>
      <c r="S64" s="53"/>
    </row>
    <row r="65" spans="1:19" ht="20.100000000000001" customHeight="1">
      <c r="A65" s="21"/>
      <c r="B65" s="67" t="s">
        <v>64</v>
      </c>
      <c r="C65" s="67"/>
      <c r="D65" s="67"/>
      <c r="E65" s="68"/>
      <c r="F65" s="78"/>
      <c r="G65" s="78"/>
      <c r="J65" s="22"/>
      <c r="K65" s="21"/>
      <c r="L65" s="3" t="s">
        <v>65</v>
      </c>
      <c r="M65" s="78"/>
      <c r="N65" s="78"/>
      <c r="S65" s="22"/>
    </row>
    <row r="66" spans="1:19" ht="20.100000000000001" customHeight="1">
      <c r="A66" s="21"/>
      <c r="B66" s="65" t="s">
        <v>66</v>
      </c>
      <c r="C66" s="65"/>
      <c r="D66" s="65"/>
      <c r="E66" s="66"/>
      <c r="F66" s="36"/>
      <c r="G66" s="36"/>
      <c r="J66" s="22"/>
      <c r="K66" s="21"/>
      <c r="L66" s="3" t="s">
        <v>67</v>
      </c>
      <c r="M66" s="78"/>
      <c r="N66" s="79"/>
      <c r="O66" s="60"/>
      <c r="P66" s="61"/>
      <c r="Q66" s="61"/>
      <c r="R66" s="61"/>
      <c r="S66" s="62"/>
    </row>
    <row r="67" spans="1:19" ht="20.100000000000001" customHeight="1">
      <c r="A67" s="23"/>
      <c r="B67" s="63" t="s">
        <v>68</v>
      </c>
      <c r="C67" s="63"/>
      <c r="D67" s="63"/>
      <c r="E67" s="64"/>
      <c r="F67" s="36"/>
      <c r="G67" s="36"/>
      <c r="H67" s="24"/>
      <c r="I67" s="24"/>
      <c r="J67" s="25"/>
      <c r="K67" s="23"/>
      <c r="L67" s="24"/>
      <c r="M67" s="24"/>
      <c r="N67" s="24"/>
      <c r="O67" s="24"/>
      <c r="P67" s="24"/>
      <c r="Q67" s="24"/>
      <c r="R67" s="24"/>
      <c r="S67" s="25"/>
    </row>
    <row r="68" spans="1:19" ht="5.0999999999999996" customHeight="1"/>
    <row r="69" spans="1:19" ht="20.100000000000001" customHeight="1">
      <c r="A69" s="45" t="s">
        <v>69</v>
      </c>
      <c r="B69" s="46"/>
      <c r="C69" s="44" t="s">
        <v>70</v>
      </c>
      <c r="D69" s="44"/>
      <c r="E69" s="36"/>
      <c r="F69" s="36"/>
      <c r="G69" s="20"/>
      <c r="H69" s="42" t="s">
        <v>71</v>
      </c>
      <c r="I69" s="42"/>
      <c r="J69" s="43"/>
      <c r="K69" s="36"/>
      <c r="L69" s="36"/>
      <c r="M69" s="20"/>
      <c r="N69" s="42" t="s">
        <v>72</v>
      </c>
      <c r="O69" s="42"/>
      <c r="P69" s="43"/>
      <c r="Q69" s="36"/>
      <c r="R69" s="36"/>
      <c r="S69" s="26"/>
    </row>
    <row r="70" spans="1:19" ht="20.100000000000001" customHeight="1">
      <c r="A70" s="47"/>
      <c r="B70" s="48"/>
      <c r="C70" s="47" t="s">
        <v>73</v>
      </c>
      <c r="D70" s="49"/>
      <c r="E70" s="49"/>
      <c r="F70" s="49"/>
      <c r="G70" s="50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9"/>
    </row>
    <row r="71" spans="1:19" ht="5.0999999999999996" customHeight="1"/>
    <row r="72" spans="1:19" ht="20.100000000000001" customHeight="1">
      <c r="A72" s="51" t="s">
        <v>74</v>
      </c>
      <c r="B72" s="53" t="s">
        <v>75</v>
      </c>
      <c r="C72" s="52"/>
      <c r="D72" s="52" t="s">
        <v>76</v>
      </c>
      <c r="E72" s="52"/>
      <c r="F72" s="52"/>
      <c r="G72" s="52"/>
      <c r="H72" s="52"/>
      <c r="I72" s="52" t="s">
        <v>9</v>
      </c>
      <c r="J72" s="52"/>
      <c r="K72" s="52" t="s">
        <v>77</v>
      </c>
      <c r="L72" s="52"/>
      <c r="M72" s="52"/>
      <c r="N72" s="52"/>
      <c r="O72" s="52"/>
      <c r="P72" s="52" t="s">
        <v>69</v>
      </c>
      <c r="Q72" s="52"/>
      <c r="R72" s="52" t="s">
        <v>78</v>
      </c>
      <c r="S72" s="52"/>
    </row>
    <row r="73" spans="1:19" ht="20.100000000000001" customHeight="1">
      <c r="A73" s="51"/>
      <c r="B73" s="34"/>
      <c r="C73" s="35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20.100000000000001" customHeight="1">
      <c r="A74" s="51"/>
      <c r="B74" s="34"/>
      <c r="C74" s="35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20.100000000000001" customHeight="1">
      <c r="A75" s="51"/>
      <c r="B75" s="34"/>
      <c r="C75" s="35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20.100000000000001" customHeight="1">
      <c r="A76" s="51"/>
      <c r="B76" s="35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20.100000000000001" customHeight="1">
      <c r="A77" s="51"/>
      <c r="B77" s="35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20.100000000000001" customHeight="1">
      <c r="A78" s="51"/>
      <c r="B78" s="35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20.100000000000001" customHeight="1">
      <c r="A79" s="51"/>
      <c r="B79" s="40" t="s">
        <v>79</v>
      </c>
      <c r="C79" s="40"/>
      <c r="D79" s="40"/>
      <c r="E79" s="40"/>
      <c r="F79" s="40"/>
      <c r="G79" s="40" t="s">
        <v>80</v>
      </c>
      <c r="H79" s="40"/>
      <c r="I79" s="41"/>
      <c r="J79" s="41"/>
      <c r="K79" s="41"/>
      <c r="L79" s="41"/>
      <c r="M79" s="9" t="s">
        <v>81</v>
      </c>
      <c r="N79" s="28"/>
      <c r="O79" s="14" t="s">
        <v>82</v>
      </c>
      <c r="P79" s="27"/>
      <c r="Q79" s="57"/>
      <c r="R79" s="58"/>
      <c r="S79" s="59"/>
    </row>
    <row r="80" spans="1:19" ht="20.100000000000001" customHeight="1">
      <c r="A80" s="51"/>
      <c r="B80" s="54" t="s">
        <v>83</v>
      </c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6"/>
    </row>
    <row r="81" spans="1:19" ht="39.950000000000003" customHeight="1">
      <c r="A81" s="51"/>
      <c r="B81" s="37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9"/>
    </row>
    <row r="82" spans="1:19" ht="5.0999999999999996" customHeight="1"/>
    <row r="83" spans="1:19" ht="80.099999999999994" customHeight="1">
      <c r="A83" s="13" t="s">
        <v>84</v>
      </c>
      <c r="B83" s="33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</row>
    <row r="84" spans="1:19" ht="5.0999999999999996" customHeight="1"/>
    <row r="85" spans="1:19" ht="99.95" customHeight="1">
      <c r="A85" s="13" t="s">
        <v>85</v>
      </c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</row>
  </sheetData>
  <sheetProtection algorithmName="SHA-512" hashValue="QZjEpWkPi+p+glIjobKK+44AFI6p6d9DdFaqKThtmhYzKFCSTwA2iPiVLljqmxRIhjexOq8Xw4+60Ho8X4bF4w==" saltValue="npDZyN8WLKvswRw+z5k9Iw==" spinCount="100000" sheet="1" formatColumns="0" formatRows="0" selectLockedCells="1"/>
  <mergeCells count="272">
    <mergeCell ref="A2:B2"/>
    <mergeCell ref="C2:G2"/>
    <mergeCell ref="O32:S32"/>
    <mergeCell ref="B23:C23"/>
    <mergeCell ref="D23:E23"/>
    <mergeCell ref="F23:J23"/>
    <mergeCell ref="K23:L23"/>
    <mergeCell ref="M23:N23"/>
    <mergeCell ref="O23:S23"/>
    <mergeCell ref="F24:J24"/>
    <mergeCell ref="K24:L24"/>
    <mergeCell ref="M24:N24"/>
    <mergeCell ref="O24:S24"/>
    <mergeCell ref="B24:C24"/>
    <mergeCell ref="D24:E24"/>
    <mergeCell ref="B27:C27"/>
    <mergeCell ref="D27:E27"/>
    <mergeCell ref="F27:J27"/>
    <mergeCell ref="B25:C25"/>
    <mergeCell ref="D25:E25"/>
    <mergeCell ref="F25:J25"/>
    <mergeCell ref="K25:L25"/>
    <mergeCell ref="M25:N25"/>
    <mergeCell ref="O25:S25"/>
    <mergeCell ref="P14:S14"/>
    <mergeCell ref="K35:S35"/>
    <mergeCell ref="C35:J35"/>
    <mergeCell ref="A21:A33"/>
    <mergeCell ref="K27:L27"/>
    <mergeCell ref="M27:N27"/>
    <mergeCell ref="O27:S27"/>
    <mergeCell ref="F21:J21"/>
    <mergeCell ref="K21:L21"/>
    <mergeCell ref="M21:N21"/>
    <mergeCell ref="O21:S21"/>
    <mergeCell ref="B31:C31"/>
    <mergeCell ref="D31:E31"/>
    <mergeCell ref="F31:J31"/>
    <mergeCell ref="K31:L31"/>
    <mergeCell ref="M31:N31"/>
    <mergeCell ref="K33:L33"/>
    <mergeCell ref="M33:N33"/>
    <mergeCell ref="O33:S33"/>
    <mergeCell ref="B32:C32"/>
    <mergeCell ref="D32:E32"/>
    <mergeCell ref="F32:J32"/>
    <mergeCell ref="K32:L32"/>
    <mergeCell ref="M32:N32"/>
    <mergeCell ref="B22:C22"/>
    <mergeCell ref="B21:C21"/>
    <mergeCell ref="D21:E21"/>
    <mergeCell ref="B28:C28"/>
    <mergeCell ref="D28:E28"/>
    <mergeCell ref="F28:J28"/>
    <mergeCell ref="K28:L28"/>
    <mergeCell ref="M28:N28"/>
    <mergeCell ref="D29:E29"/>
    <mergeCell ref="F29:J29"/>
    <mergeCell ref="K29:L29"/>
    <mergeCell ref="M29:N29"/>
    <mergeCell ref="D22:E22"/>
    <mergeCell ref="B26:C26"/>
    <mergeCell ref="D26:E26"/>
    <mergeCell ref="O28:S28"/>
    <mergeCell ref="F26:J26"/>
    <mergeCell ref="K26:L26"/>
    <mergeCell ref="M26:N26"/>
    <mergeCell ref="O26:S26"/>
    <mergeCell ref="A1:S1"/>
    <mergeCell ref="Q2:S2"/>
    <mergeCell ref="C6:G6"/>
    <mergeCell ref="C5:G5"/>
    <mergeCell ref="C4:G4"/>
    <mergeCell ref="C3:G3"/>
    <mergeCell ref="H5:L5"/>
    <mergeCell ref="H6:L6"/>
    <mergeCell ref="M5:O5"/>
    <mergeCell ref="P3:S12"/>
    <mergeCell ref="J4:K4"/>
    <mergeCell ref="H4:I4"/>
    <mergeCell ref="N4:O4"/>
    <mergeCell ref="L4:M4"/>
    <mergeCell ref="H3:K3"/>
    <mergeCell ref="L3:O3"/>
    <mergeCell ref="A11:A12"/>
    <mergeCell ref="L12:O12"/>
    <mergeCell ref="G12:K12"/>
    <mergeCell ref="A8:A9"/>
    <mergeCell ref="B9:G9"/>
    <mergeCell ref="B12:F12"/>
    <mergeCell ref="B11:F11"/>
    <mergeCell ref="G11:K11"/>
    <mergeCell ref="L11:O11"/>
    <mergeCell ref="A3:A6"/>
    <mergeCell ref="H9:O9"/>
    <mergeCell ref="B35:B37"/>
    <mergeCell ref="C36:D36"/>
    <mergeCell ref="M6:O6"/>
    <mergeCell ref="B8:C8"/>
    <mergeCell ref="I8:J8"/>
    <mergeCell ref="K8:O8"/>
    <mergeCell ref="D8:H8"/>
    <mergeCell ref="E14:O14"/>
    <mergeCell ref="O31:S31"/>
    <mergeCell ref="B30:C30"/>
    <mergeCell ref="D30:E30"/>
    <mergeCell ref="F30:J30"/>
    <mergeCell ref="K30:L30"/>
    <mergeCell ref="M30:N30"/>
    <mergeCell ref="O30:S30"/>
    <mergeCell ref="B29:C29"/>
    <mergeCell ref="O29:S29"/>
    <mergeCell ref="A35:A39"/>
    <mergeCell ref="P16:Q16"/>
    <mergeCell ref="P15:Q15"/>
    <mergeCell ref="F17:O17"/>
    <mergeCell ref="F16:O16"/>
    <mergeCell ref="F15:O15"/>
    <mergeCell ref="R17:S17"/>
    <mergeCell ref="R16:S16"/>
    <mergeCell ref="R15:S15"/>
    <mergeCell ref="P17:Q17"/>
    <mergeCell ref="B19:S19"/>
    <mergeCell ref="A14:A17"/>
    <mergeCell ref="B14:D14"/>
    <mergeCell ref="B17:D17"/>
    <mergeCell ref="B16:D16"/>
    <mergeCell ref="B15:D15"/>
    <mergeCell ref="B33:C33"/>
    <mergeCell ref="D33:E33"/>
    <mergeCell ref="F33:J33"/>
    <mergeCell ref="O22:S22"/>
    <mergeCell ref="M22:N22"/>
    <mergeCell ref="K22:L22"/>
    <mergeCell ref="F22:J22"/>
    <mergeCell ref="B47:G47"/>
    <mergeCell ref="H47:S47"/>
    <mergeCell ref="H43:S43"/>
    <mergeCell ref="B44:G44"/>
    <mergeCell ref="H44:S44"/>
    <mergeCell ref="B45:G45"/>
    <mergeCell ref="H45:S45"/>
    <mergeCell ref="B46:G46"/>
    <mergeCell ref="H46:S46"/>
    <mergeCell ref="B41:G41"/>
    <mergeCell ref="H41:S41"/>
    <mergeCell ref="B42:G42"/>
    <mergeCell ref="H42:S42"/>
    <mergeCell ref="B43:G43"/>
    <mergeCell ref="C37:D37"/>
    <mergeCell ref="E36:E37"/>
    <mergeCell ref="C38:D38"/>
    <mergeCell ref="F38:I38"/>
    <mergeCell ref="J38:L38"/>
    <mergeCell ref="M38:N38"/>
    <mergeCell ref="P38:S38"/>
    <mergeCell ref="C39:S39"/>
    <mergeCell ref="O50:S50"/>
    <mergeCell ref="O51:S51"/>
    <mergeCell ref="A54:S54"/>
    <mergeCell ref="K36:S37"/>
    <mergeCell ref="G36:I36"/>
    <mergeCell ref="G37:I37"/>
    <mergeCell ref="K55:S55"/>
    <mergeCell ref="A55:J55"/>
    <mergeCell ref="E50:I50"/>
    <mergeCell ref="E51:I51"/>
    <mergeCell ref="E52:I52"/>
    <mergeCell ref="J50:N50"/>
    <mergeCell ref="J51:N51"/>
    <mergeCell ref="J52:N52"/>
    <mergeCell ref="A49:A52"/>
    <mergeCell ref="O49:S49"/>
    <mergeCell ref="J49:N49"/>
    <mergeCell ref="E49:I49"/>
    <mergeCell ref="B49:D49"/>
    <mergeCell ref="B52:D52"/>
    <mergeCell ref="B51:D51"/>
    <mergeCell ref="B50:D50"/>
    <mergeCell ref="O52:S52"/>
    <mergeCell ref="A41:A47"/>
    <mergeCell ref="K58:Q58"/>
    <mergeCell ref="K57:Q57"/>
    <mergeCell ref="K56:Q56"/>
    <mergeCell ref="A59:J60"/>
    <mergeCell ref="R60:S60"/>
    <mergeCell ref="R59:S59"/>
    <mergeCell ref="R58:S58"/>
    <mergeCell ref="R57:S57"/>
    <mergeCell ref="R56:S56"/>
    <mergeCell ref="I58:J58"/>
    <mergeCell ref="I57:J57"/>
    <mergeCell ref="I56:J56"/>
    <mergeCell ref="A58:H58"/>
    <mergeCell ref="A57:H57"/>
    <mergeCell ref="A56:H56"/>
    <mergeCell ref="K59:Q59"/>
    <mergeCell ref="O66:S66"/>
    <mergeCell ref="B67:E67"/>
    <mergeCell ref="B66:E66"/>
    <mergeCell ref="B65:E65"/>
    <mergeCell ref="K60:M60"/>
    <mergeCell ref="N60:Q60"/>
    <mergeCell ref="A61:S61"/>
    <mergeCell ref="A62:S62"/>
    <mergeCell ref="A64:J64"/>
    <mergeCell ref="K64:S64"/>
    <mergeCell ref="F67:G67"/>
    <mergeCell ref="F66:G66"/>
    <mergeCell ref="F65:G65"/>
    <mergeCell ref="M65:N65"/>
    <mergeCell ref="M66:N66"/>
    <mergeCell ref="B72:C72"/>
    <mergeCell ref="B73:C73"/>
    <mergeCell ref="D73:H73"/>
    <mergeCell ref="I73:J73"/>
    <mergeCell ref="B80:S80"/>
    <mergeCell ref="B78:C78"/>
    <mergeCell ref="D78:H78"/>
    <mergeCell ref="I78:J78"/>
    <mergeCell ref="K78:O78"/>
    <mergeCell ref="B76:C76"/>
    <mergeCell ref="D76:H76"/>
    <mergeCell ref="I76:J76"/>
    <mergeCell ref="K76:O76"/>
    <mergeCell ref="P76:Q76"/>
    <mergeCell ref="R76:S76"/>
    <mergeCell ref="Q79:S79"/>
    <mergeCell ref="H69:J69"/>
    <mergeCell ref="E69:F69"/>
    <mergeCell ref="C69:D69"/>
    <mergeCell ref="K73:O73"/>
    <mergeCell ref="P73:Q73"/>
    <mergeCell ref="R73:S73"/>
    <mergeCell ref="B74:C74"/>
    <mergeCell ref="D74:H74"/>
    <mergeCell ref="I74:J74"/>
    <mergeCell ref="A69:B70"/>
    <mergeCell ref="C70:F70"/>
    <mergeCell ref="G70:S70"/>
    <mergeCell ref="Q69:R69"/>
    <mergeCell ref="N69:P69"/>
    <mergeCell ref="K69:L69"/>
    <mergeCell ref="K74:O74"/>
    <mergeCell ref="P74:Q74"/>
    <mergeCell ref="R74:S74"/>
    <mergeCell ref="A72:A81"/>
    <mergeCell ref="D72:H72"/>
    <mergeCell ref="K72:O72"/>
    <mergeCell ref="R72:S72"/>
    <mergeCell ref="P72:Q72"/>
    <mergeCell ref="I72:J72"/>
    <mergeCell ref="B85:S85"/>
    <mergeCell ref="B83:S83"/>
    <mergeCell ref="B75:C75"/>
    <mergeCell ref="D75:H75"/>
    <mergeCell ref="I75:J75"/>
    <mergeCell ref="K75:O75"/>
    <mergeCell ref="P75:Q75"/>
    <mergeCell ref="R75:S75"/>
    <mergeCell ref="B81:S81"/>
    <mergeCell ref="B79:F79"/>
    <mergeCell ref="G79:H79"/>
    <mergeCell ref="I79:L79"/>
    <mergeCell ref="P78:Q78"/>
    <mergeCell ref="R78:S78"/>
    <mergeCell ref="B77:C77"/>
    <mergeCell ref="D77:H77"/>
    <mergeCell ref="I77:J77"/>
    <mergeCell ref="K77:O77"/>
    <mergeCell ref="P77:Q77"/>
    <mergeCell ref="R77:S77"/>
  </mergeCells>
  <phoneticPr fontId="1"/>
  <conditionalFormatting sqref="C2 C3:G3 C4:O4 C5:G5 C6:L6 D8:H8 K8:O8 H9:O9 B12:K12 B15:D17 F15:S17 B19:S19 B22:S33 G36:S37 C37:D38 M38:N38 C39:S39 B42:S47 E50:S52 I56:J58 R56:S59 N60:S60 A62:S62 M65:N65 F65:G67 M66:S66 E69:F69 K69:L69 Q69:R69 G70:S70 B73:O78 P73:S79 I79:L79 N79 B81:S81 B83:S83 B85:S85">
    <cfRule type="containsBlanks" dxfId="0" priority="4">
      <formula>LEN(TRIM(A2))=0</formula>
    </cfRule>
  </conditionalFormatting>
  <dataValidations count="6">
    <dataValidation type="list" allowBlank="1" showInputMessage="1" showErrorMessage="1" sqref="P15:Q17" xr:uid="{BAAC6E59-00AE-46CF-AEC3-A3CF65B91472}">
      <formula1>"卒業,修了,その他(右欄に記載)"</formula1>
    </dataValidation>
    <dataValidation type="list" allowBlank="1" showInputMessage="1" showErrorMessage="1" sqref="C37 J36:J37" xr:uid="{3070DC04-CE5C-48B1-8011-415ED794A896}">
      <formula1>"１,２,３,４,５"</formula1>
    </dataValidation>
    <dataValidation type="list" allowBlank="1" showInputMessage="1" showErrorMessage="1" sqref="C38:D38" xr:uid="{95E3B52D-51D9-45A3-AC80-246822FDCE12}">
      <formula1>"１,２,３"</formula1>
    </dataValidation>
    <dataValidation type="list" allowBlank="1" showInputMessage="1" showErrorMessage="1" sqref="M38:N38" xr:uid="{428AFBD7-DA52-4B86-BF33-9C70F1E984DE}">
      <formula1>"第１,第２"</formula1>
    </dataValidation>
    <dataValidation type="list" allowBlank="1" showInputMessage="1" showErrorMessage="1" sqref="Q69:R69 I56:J58 F65:G67 M65:N66 N79 R56:S60 E69:F69 K69:L69 P79" xr:uid="{05C89A71-D531-48CA-99F0-3BC7D663780A}">
      <formula1>"○"</formula1>
    </dataValidation>
    <dataValidation type="list" allowBlank="1" showInputMessage="1" showErrorMessage="1" sqref="R73:S78" xr:uid="{18245104-75CC-4B47-9CAE-DEE7F07ACAAF}">
      <formula1>"同居,別居"</formula1>
    </dataValidation>
  </dataValidations>
  <printOptions horizontalCentered="1"/>
  <pageMargins left="0.59055118110236227" right="0.59055118110236227" top="0.39370078740157483" bottom="0.39370078740157483" header="0.31496062992125984" footer="0.31496062992125984"/>
  <pageSetup paperSize="9" scale="83" orientation="portrait" blackAndWhite="1" r:id="rId1"/>
  <rowBreaks count="1" manualBreakCount="1">
    <brk id="48" max="18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2777C-E885-428C-9D46-190FCC909142}">
  <sheetPr codeName="Sheet2">
    <tabColor theme="0" tint="-0.34998626667073579"/>
  </sheetPr>
  <dimension ref="A1:K803"/>
  <sheetViews>
    <sheetView topLeftCell="A651" workbookViewId="0">
      <selection activeCell="G671" sqref="G671"/>
    </sheetView>
  </sheetViews>
  <sheetFormatPr defaultRowHeight="13.5"/>
  <sheetData>
    <row r="1" spans="1:11">
      <c r="A1">
        <v>9000000</v>
      </c>
      <c r="B1" t="s">
        <v>86</v>
      </c>
      <c r="C1" t="s">
        <v>87</v>
      </c>
      <c r="E1" t="s">
        <v>88</v>
      </c>
      <c r="F1" t="s">
        <v>89</v>
      </c>
      <c r="H1" t="str">
        <f>E1&amp;F1&amp;G1</f>
        <v>沖縄県那覇市</v>
      </c>
      <c r="K1" t="s">
        <v>90</v>
      </c>
    </row>
    <row r="2" spans="1:11">
      <c r="A2">
        <v>9010154</v>
      </c>
      <c r="B2" t="s">
        <v>86</v>
      </c>
      <c r="C2" t="s">
        <v>87</v>
      </c>
      <c r="D2" t="s">
        <v>91</v>
      </c>
      <c r="E2" t="s">
        <v>88</v>
      </c>
      <c r="F2" t="s">
        <v>89</v>
      </c>
      <c r="G2" t="s">
        <v>92</v>
      </c>
      <c r="H2" t="str">
        <f t="shared" ref="H2:H65" si="0">E2&amp;F2&amp;G2</f>
        <v>沖縄県那覇市赤嶺</v>
      </c>
      <c r="K2" t="s">
        <v>93</v>
      </c>
    </row>
    <row r="3" spans="1:11">
      <c r="A3">
        <v>9000002</v>
      </c>
      <c r="B3" t="s">
        <v>86</v>
      </c>
      <c r="C3" t="s">
        <v>87</v>
      </c>
      <c r="D3" t="s">
        <v>94</v>
      </c>
      <c r="E3" t="s">
        <v>88</v>
      </c>
      <c r="F3" t="s">
        <v>89</v>
      </c>
      <c r="G3" t="s">
        <v>95</v>
      </c>
      <c r="H3" t="str">
        <f t="shared" si="0"/>
        <v>沖縄県那覇市曙</v>
      </c>
    </row>
    <row r="4" spans="1:11">
      <c r="A4">
        <v>9020067</v>
      </c>
      <c r="B4" t="s">
        <v>86</v>
      </c>
      <c r="C4" t="s">
        <v>87</v>
      </c>
      <c r="D4" t="s">
        <v>96</v>
      </c>
      <c r="E4" t="s">
        <v>88</v>
      </c>
      <c r="F4" t="s">
        <v>89</v>
      </c>
      <c r="G4" t="s">
        <v>97</v>
      </c>
      <c r="H4" t="str">
        <f t="shared" si="0"/>
        <v>沖縄県那覇市安里</v>
      </c>
    </row>
    <row r="5" spans="1:11">
      <c r="A5">
        <v>9000029</v>
      </c>
      <c r="B5" t="s">
        <v>86</v>
      </c>
      <c r="C5" t="s">
        <v>87</v>
      </c>
      <c r="D5" t="s">
        <v>98</v>
      </c>
      <c r="E5" t="s">
        <v>88</v>
      </c>
      <c r="F5" t="s">
        <v>89</v>
      </c>
      <c r="G5" t="s">
        <v>99</v>
      </c>
      <c r="H5" t="str">
        <f t="shared" si="0"/>
        <v>沖縄県那覇市旭町</v>
      </c>
    </row>
    <row r="6" spans="1:11">
      <c r="A6">
        <v>9010143</v>
      </c>
      <c r="B6" t="s">
        <v>86</v>
      </c>
      <c r="C6" t="s">
        <v>87</v>
      </c>
      <c r="D6" t="s">
        <v>100</v>
      </c>
      <c r="E6" t="s">
        <v>88</v>
      </c>
      <c r="F6" t="s">
        <v>89</v>
      </c>
      <c r="G6" t="s">
        <v>101</v>
      </c>
      <c r="H6" t="str">
        <f t="shared" si="0"/>
        <v>沖縄県那覇市安次嶺</v>
      </c>
    </row>
    <row r="7" spans="1:11">
      <c r="A7">
        <v>9000003</v>
      </c>
      <c r="B7" t="s">
        <v>86</v>
      </c>
      <c r="C7" t="s">
        <v>87</v>
      </c>
      <c r="D7" t="s">
        <v>102</v>
      </c>
      <c r="E7" t="s">
        <v>88</v>
      </c>
      <c r="F7" t="s">
        <v>89</v>
      </c>
      <c r="G7" t="s">
        <v>103</v>
      </c>
      <c r="H7" t="str">
        <f t="shared" si="0"/>
        <v>沖縄県那覇市安謝</v>
      </c>
    </row>
    <row r="8" spans="1:11">
      <c r="A8">
        <v>9000005</v>
      </c>
      <c r="B8" t="s">
        <v>86</v>
      </c>
      <c r="C8" t="s">
        <v>87</v>
      </c>
      <c r="D8" t="s">
        <v>104</v>
      </c>
      <c r="E8" t="s">
        <v>88</v>
      </c>
      <c r="F8" t="s">
        <v>89</v>
      </c>
      <c r="G8" t="s">
        <v>105</v>
      </c>
      <c r="H8" t="str">
        <f t="shared" si="0"/>
        <v>沖縄県那覇市天久</v>
      </c>
    </row>
    <row r="9" spans="1:11">
      <c r="A9">
        <v>9000021</v>
      </c>
      <c r="B9" t="s">
        <v>86</v>
      </c>
      <c r="C9" t="s">
        <v>87</v>
      </c>
      <c r="D9" t="s">
        <v>106</v>
      </c>
      <c r="E9" t="s">
        <v>88</v>
      </c>
      <c r="F9" t="s">
        <v>89</v>
      </c>
      <c r="G9" t="s">
        <v>107</v>
      </c>
      <c r="H9" t="str">
        <f t="shared" si="0"/>
        <v>沖縄県那覇市泉崎</v>
      </c>
    </row>
    <row r="10" spans="1:11">
      <c r="A10">
        <v>9000011</v>
      </c>
      <c r="B10" t="s">
        <v>86</v>
      </c>
      <c r="C10" t="s">
        <v>87</v>
      </c>
      <c r="D10" t="s">
        <v>108</v>
      </c>
      <c r="E10" t="s">
        <v>88</v>
      </c>
      <c r="F10" t="s">
        <v>89</v>
      </c>
      <c r="G10" t="s">
        <v>109</v>
      </c>
      <c r="H10" t="str">
        <f t="shared" si="0"/>
        <v>沖縄県那覇市上之屋</v>
      </c>
    </row>
    <row r="11" spans="1:11">
      <c r="A11">
        <v>9010153</v>
      </c>
      <c r="B11" t="s">
        <v>86</v>
      </c>
      <c r="C11" t="s">
        <v>87</v>
      </c>
      <c r="D11" t="s">
        <v>110</v>
      </c>
      <c r="E11" t="s">
        <v>88</v>
      </c>
      <c r="F11" t="s">
        <v>89</v>
      </c>
      <c r="G11" t="s">
        <v>111</v>
      </c>
      <c r="H11" t="str">
        <f t="shared" si="0"/>
        <v>沖縄県那覇市宇栄原</v>
      </c>
    </row>
    <row r="12" spans="1:11">
      <c r="A12">
        <v>9020073</v>
      </c>
      <c r="B12" t="s">
        <v>86</v>
      </c>
      <c r="C12" t="s">
        <v>87</v>
      </c>
      <c r="D12" t="s">
        <v>112</v>
      </c>
      <c r="E12" t="s">
        <v>88</v>
      </c>
      <c r="F12" t="s">
        <v>89</v>
      </c>
      <c r="G12" t="s">
        <v>113</v>
      </c>
      <c r="H12" t="str">
        <f t="shared" si="0"/>
        <v>沖縄県那覇市上間</v>
      </c>
    </row>
    <row r="13" spans="1:11">
      <c r="A13">
        <v>9000026</v>
      </c>
      <c r="B13" t="s">
        <v>86</v>
      </c>
      <c r="C13" t="s">
        <v>87</v>
      </c>
      <c r="D13" t="s">
        <v>114</v>
      </c>
      <c r="E13" t="s">
        <v>88</v>
      </c>
      <c r="F13" t="s">
        <v>89</v>
      </c>
      <c r="G13" t="s">
        <v>115</v>
      </c>
      <c r="H13" t="str">
        <f t="shared" si="0"/>
        <v>沖縄県那覇市奥武山町</v>
      </c>
    </row>
    <row r="14" spans="1:11">
      <c r="A14">
        <v>9010148</v>
      </c>
      <c r="B14" t="s">
        <v>86</v>
      </c>
      <c r="C14" t="s">
        <v>87</v>
      </c>
      <c r="D14" t="s">
        <v>116</v>
      </c>
      <c r="E14" t="s">
        <v>88</v>
      </c>
      <c r="F14" t="s">
        <v>89</v>
      </c>
      <c r="G14" t="s">
        <v>117</v>
      </c>
      <c r="H14" t="str">
        <f t="shared" si="0"/>
        <v>沖縄県那覇市大嶺</v>
      </c>
    </row>
    <row r="15" spans="1:11">
      <c r="A15">
        <v>9000006</v>
      </c>
      <c r="B15" t="s">
        <v>86</v>
      </c>
      <c r="C15" t="s">
        <v>87</v>
      </c>
      <c r="D15" t="s">
        <v>118</v>
      </c>
      <c r="E15" t="s">
        <v>88</v>
      </c>
      <c r="F15" t="s">
        <v>89</v>
      </c>
      <c r="G15" t="s">
        <v>119</v>
      </c>
      <c r="H15" t="str">
        <f t="shared" si="0"/>
        <v>沖縄県那覇市おもろまち</v>
      </c>
    </row>
    <row r="16" spans="1:11">
      <c r="A16">
        <v>9010152</v>
      </c>
      <c r="B16" t="s">
        <v>86</v>
      </c>
      <c r="C16" t="s">
        <v>87</v>
      </c>
      <c r="D16" t="s">
        <v>120</v>
      </c>
      <c r="E16" t="s">
        <v>88</v>
      </c>
      <c r="F16" t="s">
        <v>89</v>
      </c>
      <c r="G16" t="s">
        <v>121</v>
      </c>
      <c r="H16" t="str">
        <f t="shared" si="0"/>
        <v>沖縄県那覇市小禄</v>
      </c>
    </row>
    <row r="17" spans="1:8">
      <c r="A17">
        <v>9010142</v>
      </c>
      <c r="B17" t="s">
        <v>86</v>
      </c>
      <c r="C17" t="s">
        <v>87</v>
      </c>
      <c r="D17" t="s">
        <v>122</v>
      </c>
      <c r="E17" t="s">
        <v>88</v>
      </c>
      <c r="F17" t="s">
        <v>89</v>
      </c>
      <c r="G17" t="s">
        <v>123</v>
      </c>
      <c r="H17" t="str">
        <f t="shared" si="0"/>
        <v>沖縄県那覇市鏡水</v>
      </c>
    </row>
    <row r="18" spans="1:8">
      <c r="A18">
        <v>9000028</v>
      </c>
      <c r="B18" t="s">
        <v>86</v>
      </c>
      <c r="C18" t="s">
        <v>87</v>
      </c>
      <c r="D18" t="s">
        <v>124</v>
      </c>
      <c r="E18" t="s">
        <v>88</v>
      </c>
      <c r="F18" t="s">
        <v>89</v>
      </c>
      <c r="G18" t="s">
        <v>125</v>
      </c>
      <c r="H18" t="str">
        <f t="shared" si="0"/>
        <v>沖縄県那覇市垣花町</v>
      </c>
    </row>
    <row r="19" spans="1:8">
      <c r="A19">
        <v>9010155</v>
      </c>
      <c r="B19" t="s">
        <v>86</v>
      </c>
      <c r="C19" t="s">
        <v>87</v>
      </c>
      <c r="D19" t="s">
        <v>126</v>
      </c>
      <c r="E19" t="s">
        <v>88</v>
      </c>
      <c r="F19" t="s">
        <v>89</v>
      </c>
      <c r="G19" t="s">
        <v>127</v>
      </c>
      <c r="H19" t="str">
        <f t="shared" si="0"/>
        <v>沖縄県那覇市金城</v>
      </c>
    </row>
    <row r="20" spans="1:8">
      <c r="A20">
        <v>9010151</v>
      </c>
      <c r="B20" t="s">
        <v>86</v>
      </c>
      <c r="C20" t="s">
        <v>87</v>
      </c>
      <c r="D20" t="s">
        <v>128</v>
      </c>
      <c r="E20" t="s">
        <v>88</v>
      </c>
      <c r="F20" t="s">
        <v>89</v>
      </c>
      <c r="G20" t="s">
        <v>129</v>
      </c>
      <c r="H20" t="str">
        <f t="shared" si="0"/>
        <v>沖縄県那覇市鏡原町</v>
      </c>
    </row>
    <row r="21" spans="1:8">
      <c r="A21">
        <v>9010146</v>
      </c>
      <c r="B21" t="s">
        <v>86</v>
      </c>
      <c r="C21" t="s">
        <v>87</v>
      </c>
      <c r="D21" t="s">
        <v>130</v>
      </c>
      <c r="E21" t="s">
        <v>88</v>
      </c>
      <c r="F21" t="s">
        <v>89</v>
      </c>
      <c r="G21" t="s">
        <v>131</v>
      </c>
      <c r="H21" t="str">
        <f t="shared" si="0"/>
        <v>沖縄県那覇市具志</v>
      </c>
    </row>
    <row r="22" spans="1:8">
      <c r="A22">
        <v>9000033</v>
      </c>
      <c r="B22" t="s">
        <v>86</v>
      </c>
      <c r="C22" t="s">
        <v>87</v>
      </c>
      <c r="D22" t="s">
        <v>132</v>
      </c>
      <c r="E22" t="s">
        <v>88</v>
      </c>
      <c r="F22" t="s">
        <v>89</v>
      </c>
      <c r="G22" t="s">
        <v>133</v>
      </c>
      <c r="H22" t="str">
        <f t="shared" si="0"/>
        <v>沖縄県那覇市久米</v>
      </c>
    </row>
    <row r="23" spans="1:8">
      <c r="A23">
        <v>9000015</v>
      </c>
      <c r="B23" t="s">
        <v>86</v>
      </c>
      <c r="C23" t="s">
        <v>87</v>
      </c>
      <c r="D23" t="s">
        <v>134</v>
      </c>
      <c r="E23" t="s">
        <v>88</v>
      </c>
      <c r="F23" t="s">
        <v>89</v>
      </c>
      <c r="G23" t="s">
        <v>135</v>
      </c>
      <c r="H23" t="str">
        <f t="shared" si="0"/>
        <v>沖縄県那覇市久茂地</v>
      </c>
    </row>
    <row r="24" spans="1:8">
      <c r="A24">
        <v>9020075</v>
      </c>
      <c r="B24" t="s">
        <v>86</v>
      </c>
      <c r="C24" t="s">
        <v>87</v>
      </c>
      <c r="D24" t="s">
        <v>136</v>
      </c>
      <c r="E24" t="s">
        <v>88</v>
      </c>
      <c r="F24" t="s">
        <v>89</v>
      </c>
      <c r="G24" t="s">
        <v>137</v>
      </c>
      <c r="H24" t="str">
        <f t="shared" si="0"/>
        <v>沖縄県那覇市国場</v>
      </c>
    </row>
    <row r="25" spans="1:8">
      <c r="A25">
        <v>9000024</v>
      </c>
      <c r="B25" t="s">
        <v>86</v>
      </c>
      <c r="C25" t="s">
        <v>87</v>
      </c>
      <c r="D25" t="s">
        <v>138</v>
      </c>
      <c r="E25" t="s">
        <v>88</v>
      </c>
      <c r="F25" t="s">
        <v>89</v>
      </c>
      <c r="G25" t="s">
        <v>139</v>
      </c>
      <c r="H25" t="str">
        <f t="shared" si="0"/>
        <v>沖縄県那覇市古波蔵</v>
      </c>
    </row>
    <row r="26" spans="1:8">
      <c r="A26">
        <v>9020078</v>
      </c>
      <c r="B26" t="s">
        <v>86</v>
      </c>
      <c r="C26" t="s">
        <v>87</v>
      </c>
      <c r="D26" t="s">
        <v>140</v>
      </c>
      <c r="E26" t="s">
        <v>88</v>
      </c>
      <c r="F26" t="s">
        <v>89</v>
      </c>
      <c r="G26" t="s">
        <v>141</v>
      </c>
      <c r="H26" t="str">
        <f t="shared" si="0"/>
        <v>沖縄県那覇市識名</v>
      </c>
    </row>
    <row r="27" spans="1:8">
      <c r="A27">
        <v>9030813</v>
      </c>
      <c r="B27" t="s">
        <v>86</v>
      </c>
      <c r="C27" t="s">
        <v>87</v>
      </c>
      <c r="D27" t="s">
        <v>142</v>
      </c>
      <c r="E27" t="s">
        <v>88</v>
      </c>
      <c r="F27" t="s">
        <v>89</v>
      </c>
      <c r="G27" t="s">
        <v>143</v>
      </c>
      <c r="H27" t="str">
        <f t="shared" si="0"/>
        <v>沖縄県那覇市首里赤田町</v>
      </c>
    </row>
    <row r="28" spans="1:8">
      <c r="A28">
        <v>9030811</v>
      </c>
      <c r="B28" t="s">
        <v>86</v>
      </c>
      <c r="C28" t="s">
        <v>87</v>
      </c>
      <c r="D28" t="s">
        <v>144</v>
      </c>
      <c r="E28" t="s">
        <v>88</v>
      </c>
      <c r="F28" t="s">
        <v>89</v>
      </c>
      <c r="G28" t="s">
        <v>145</v>
      </c>
      <c r="H28" t="str">
        <f t="shared" si="0"/>
        <v>沖縄県那覇市首里赤平町</v>
      </c>
    </row>
    <row r="29" spans="1:8">
      <c r="A29">
        <v>9030824</v>
      </c>
      <c r="B29" t="s">
        <v>86</v>
      </c>
      <c r="C29" t="s">
        <v>87</v>
      </c>
      <c r="D29" t="s">
        <v>146</v>
      </c>
      <c r="E29" t="s">
        <v>88</v>
      </c>
      <c r="F29" t="s">
        <v>89</v>
      </c>
      <c r="G29" t="s">
        <v>147</v>
      </c>
      <c r="H29" t="str">
        <f t="shared" si="0"/>
        <v>沖縄県那覇市首里池端町</v>
      </c>
    </row>
    <row r="30" spans="1:8">
      <c r="A30">
        <v>9030804</v>
      </c>
      <c r="B30" t="s">
        <v>86</v>
      </c>
      <c r="C30" t="s">
        <v>87</v>
      </c>
      <c r="D30" t="s">
        <v>148</v>
      </c>
      <c r="E30" t="s">
        <v>88</v>
      </c>
      <c r="F30" t="s">
        <v>89</v>
      </c>
      <c r="G30" t="s">
        <v>149</v>
      </c>
      <c r="H30" t="str">
        <f t="shared" si="0"/>
        <v>沖縄県那覇市首里石嶺町</v>
      </c>
    </row>
    <row r="31" spans="1:8">
      <c r="A31">
        <v>9030823</v>
      </c>
      <c r="B31" t="s">
        <v>86</v>
      </c>
      <c r="C31" t="s">
        <v>87</v>
      </c>
      <c r="D31" t="s">
        <v>150</v>
      </c>
      <c r="E31" t="s">
        <v>88</v>
      </c>
      <c r="F31" t="s">
        <v>89</v>
      </c>
      <c r="G31" t="s">
        <v>151</v>
      </c>
      <c r="H31" t="str">
        <f t="shared" si="0"/>
        <v>沖縄県那覇市首里大中町</v>
      </c>
    </row>
    <row r="32" spans="1:8">
      <c r="A32">
        <v>9030802</v>
      </c>
      <c r="B32" t="s">
        <v>86</v>
      </c>
      <c r="C32" t="s">
        <v>87</v>
      </c>
      <c r="D32" t="s">
        <v>152</v>
      </c>
      <c r="E32" t="s">
        <v>88</v>
      </c>
      <c r="F32" t="s">
        <v>89</v>
      </c>
      <c r="G32" t="s">
        <v>153</v>
      </c>
      <c r="H32" t="str">
        <f t="shared" si="0"/>
        <v>沖縄県那覇市首里大名町</v>
      </c>
    </row>
    <row r="33" spans="1:8">
      <c r="A33">
        <v>9030815</v>
      </c>
      <c r="B33" t="s">
        <v>86</v>
      </c>
      <c r="C33" t="s">
        <v>87</v>
      </c>
      <c r="D33" t="s">
        <v>154</v>
      </c>
      <c r="E33" t="s">
        <v>88</v>
      </c>
      <c r="F33" t="s">
        <v>89</v>
      </c>
      <c r="G33" t="s">
        <v>155</v>
      </c>
      <c r="H33" t="str">
        <f t="shared" si="0"/>
        <v>沖縄県那覇市首里金城町</v>
      </c>
    </row>
    <row r="34" spans="1:8">
      <c r="A34">
        <v>9030821</v>
      </c>
      <c r="B34" t="s">
        <v>86</v>
      </c>
      <c r="C34" t="s">
        <v>87</v>
      </c>
      <c r="D34" t="s">
        <v>156</v>
      </c>
      <c r="E34" t="s">
        <v>88</v>
      </c>
      <c r="F34" t="s">
        <v>89</v>
      </c>
      <c r="G34" t="s">
        <v>157</v>
      </c>
      <c r="H34" t="str">
        <f t="shared" si="0"/>
        <v>沖縄県那覇市首里儀保町</v>
      </c>
    </row>
    <row r="35" spans="1:8">
      <c r="A35">
        <v>9030807</v>
      </c>
      <c r="B35" t="s">
        <v>86</v>
      </c>
      <c r="C35" t="s">
        <v>87</v>
      </c>
      <c r="D35" t="s">
        <v>158</v>
      </c>
      <c r="E35" t="s">
        <v>88</v>
      </c>
      <c r="F35" t="s">
        <v>89</v>
      </c>
      <c r="G35" t="s">
        <v>159</v>
      </c>
      <c r="H35" t="str">
        <f t="shared" si="0"/>
        <v>沖縄県那覇市首里久場川町</v>
      </c>
    </row>
    <row r="36" spans="1:8">
      <c r="A36">
        <v>9030814</v>
      </c>
      <c r="B36" t="s">
        <v>86</v>
      </c>
      <c r="C36" t="s">
        <v>87</v>
      </c>
      <c r="D36" t="s">
        <v>160</v>
      </c>
      <c r="E36" t="s">
        <v>88</v>
      </c>
      <c r="F36" t="s">
        <v>89</v>
      </c>
      <c r="G36" t="s">
        <v>161</v>
      </c>
      <c r="H36" t="str">
        <f t="shared" si="0"/>
        <v>沖縄県那覇市首里崎山町</v>
      </c>
    </row>
    <row r="37" spans="1:8">
      <c r="A37">
        <v>9030826</v>
      </c>
      <c r="B37" t="s">
        <v>86</v>
      </c>
      <c r="C37" t="s">
        <v>87</v>
      </c>
      <c r="D37" t="s">
        <v>162</v>
      </c>
      <c r="E37" t="s">
        <v>88</v>
      </c>
      <c r="F37" t="s">
        <v>89</v>
      </c>
      <c r="G37" t="s">
        <v>163</v>
      </c>
      <c r="H37" t="str">
        <f t="shared" si="0"/>
        <v>沖縄県那覇市首里寒川町</v>
      </c>
    </row>
    <row r="38" spans="1:8">
      <c r="A38">
        <v>9030801</v>
      </c>
      <c r="B38" t="s">
        <v>86</v>
      </c>
      <c r="C38" t="s">
        <v>87</v>
      </c>
      <c r="D38" t="s">
        <v>164</v>
      </c>
      <c r="E38" t="s">
        <v>88</v>
      </c>
      <c r="F38" t="s">
        <v>89</v>
      </c>
      <c r="G38" t="s">
        <v>165</v>
      </c>
      <c r="H38" t="str">
        <f t="shared" si="0"/>
        <v>沖縄県那覇市首里末吉町</v>
      </c>
    </row>
    <row r="39" spans="1:8">
      <c r="A39">
        <v>9030803</v>
      </c>
      <c r="B39" t="s">
        <v>86</v>
      </c>
      <c r="C39" t="s">
        <v>87</v>
      </c>
      <c r="D39" t="s">
        <v>166</v>
      </c>
      <c r="E39" t="s">
        <v>88</v>
      </c>
      <c r="F39" t="s">
        <v>89</v>
      </c>
      <c r="G39" t="s">
        <v>167</v>
      </c>
      <c r="H39" t="str">
        <f t="shared" si="0"/>
        <v>沖縄県那覇市首里平良町</v>
      </c>
    </row>
    <row r="40" spans="1:8">
      <c r="A40">
        <v>9030806</v>
      </c>
      <c r="B40" t="s">
        <v>86</v>
      </c>
      <c r="C40" t="s">
        <v>87</v>
      </c>
      <c r="D40" t="s">
        <v>168</v>
      </c>
      <c r="E40" t="s">
        <v>88</v>
      </c>
      <c r="F40" t="s">
        <v>89</v>
      </c>
      <c r="G40" t="s">
        <v>169</v>
      </c>
      <c r="H40" t="str">
        <f t="shared" si="0"/>
        <v>沖縄県那覇市首里汀良町</v>
      </c>
    </row>
    <row r="41" spans="1:8">
      <c r="A41">
        <v>9030812</v>
      </c>
      <c r="B41" t="s">
        <v>86</v>
      </c>
      <c r="C41" t="s">
        <v>87</v>
      </c>
      <c r="D41" t="s">
        <v>170</v>
      </c>
      <c r="E41" t="s">
        <v>88</v>
      </c>
      <c r="F41" t="s">
        <v>89</v>
      </c>
      <c r="G41" t="s">
        <v>171</v>
      </c>
      <c r="H41" t="str">
        <f t="shared" si="0"/>
        <v>沖縄県那覇市首里当蔵町</v>
      </c>
    </row>
    <row r="42" spans="1:8">
      <c r="A42">
        <v>9030822</v>
      </c>
      <c r="B42" t="s">
        <v>86</v>
      </c>
      <c r="C42" t="s">
        <v>87</v>
      </c>
      <c r="D42" t="s">
        <v>172</v>
      </c>
      <c r="E42" t="s">
        <v>88</v>
      </c>
      <c r="F42" t="s">
        <v>89</v>
      </c>
      <c r="G42" t="s">
        <v>173</v>
      </c>
      <c r="H42" t="str">
        <f t="shared" si="0"/>
        <v>沖縄県那覇市首里桃原町</v>
      </c>
    </row>
    <row r="43" spans="1:8">
      <c r="A43">
        <v>9030805</v>
      </c>
      <c r="B43" t="s">
        <v>86</v>
      </c>
      <c r="C43" t="s">
        <v>87</v>
      </c>
      <c r="D43" t="s">
        <v>174</v>
      </c>
      <c r="E43" t="s">
        <v>88</v>
      </c>
      <c r="F43" t="s">
        <v>89</v>
      </c>
      <c r="G43" t="s">
        <v>175</v>
      </c>
      <c r="H43" t="str">
        <f t="shared" si="0"/>
        <v>沖縄県那覇市首里鳥堀町</v>
      </c>
    </row>
    <row r="44" spans="1:8">
      <c r="A44">
        <v>9030816</v>
      </c>
      <c r="B44" t="s">
        <v>86</v>
      </c>
      <c r="C44" t="s">
        <v>87</v>
      </c>
      <c r="D44" t="s">
        <v>176</v>
      </c>
      <c r="E44" t="s">
        <v>88</v>
      </c>
      <c r="F44" t="s">
        <v>89</v>
      </c>
      <c r="G44" t="s">
        <v>177</v>
      </c>
      <c r="H44" t="str">
        <f t="shared" si="0"/>
        <v>沖縄県那覇市首里真和志町</v>
      </c>
    </row>
    <row r="45" spans="1:8">
      <c r="A45">
        <v>9030825</v>
      </c>
      <c r="B45" t="s">
        <v>86</v>
      </c>
      <c r="C45" t="s">
        <v>87</v>
      </c>
      <c r="D45" t="s">
        <v>178</v>
      </c>
      <c r="E45" t="s">
        <v>88</v>
      </c>
      <c r="F45" t="s">
        <v>89</v>
      </c>
      <c r="G45" t="s">
        <v>179</v>
      </c>
      <c r="H45" t="str">
        <f t="shared" si="0"/>
        <v>沖縄県那覇市首里山川町</v>
      </c>
    </row>
    <row r="46" spans="1:8">
      <c r="A46">
        <v>9010141</v>
      </c>
      <c r="B46" t="s">
        <v>86</v>
      </c>
      <c r="C46" t="s">
        <v>87</v>
      </c>
      <c r="D46" t="s">
        <v>180</v>
      </c>
      <c r="E46" t="s">
        <v>88</v>
      </c>
      <c r="F46" t="s">
        <v>89</v>
      </c>
      <c r="G46" t="s">
        <v>181</v>
      </c>
      <c r="H46" t="str">
        <f t="shared" si="0"/>
        <v>沖縄県那覇市住吉町</v>
      </c>
    </row>
    <row r="47" spans="1:8">
      <c r="A47">
        <v>9000023</v>
      </c>
      <c r="B47" t="s">
        <v>86</v>
      </c>
      <c r="C47" t="s">
        <v>87</v>
      </c>
      <c r="D47" t="s">
        <v>182</v>
      </c>
      <c r="E47" t="s">
        <v>88</v>
      </c>
      <c r="F47" t="s">
        <v>89</v>
      </c>
      <c r="G47" t="s">
        <v>183</v>
      </c>
      <c r="H47" t="str">
        <f t="shared" si="0"/>
        <v>沖縄県那覇市楚辺</v>
      </c>
    </row>
    <row r="48" spans="1:8">
      <c r="A48">
        <v>9020066</v>
      </c>
      <c r="B48" t="s">
        <v>86</v>
      </c>
      <c r="C48" t="s">
        <v>87</v>
      </c>
      <c r="D48" t="s">
        <v>184</v>
      </c>
      <c r="E48" t="s">
        <v>88</v>
      </c>
      <c r="F48" t="s">
        <v>89</v>
      </c>
      <c r="G48" t="s">
        <v>185</v>
      </c>
      <c r="H48" t="str">
        <f t="shared" si="0"/>
        <v>沖縄県那覇市大道</v>
      </c>
    </row>
    <row r="49" spans="1:8">
      <c r="A49">
        <v>9010145</v>
      </c>
      <c r="B49" t="s">
        <v>86</v>
      </c>
      <c r="C49" t="s">
        <v>87</v>
      </c>
      <c r="D49" t="s">
        <v>186</v>
      </c>
      <c r="E49" t="s">
        <v>88</v>
      </c>
      <c r="F49" t="s">
        <v>89</v>
      </c>
      <c r="G49" t="s">
        <v>187</v>
      </c>
      <c r="H49" t="str">
        <f t="shared" si="0"/>
        <v>沖縄県那覇市高良</v>
      </c>
    </row>
    <row r="50" spans="1:8">
      <c r="A50">
        <v>9010156</v>
      </c>
      <c r="B50" t="s">
        <v>86</v>
      </c>
      <c r="C50" t="s">
        <v>87</v>
      </c>
      <c r="D50" t="s">
        <v>188</v>
      </c>
      <c r="E50" t="s">
        <v>88</v>
      </c>
      <c r="F50" t="s">
        <v>89</v>
      </c>
      <c r="G50" t="s">
        <v>189</v>
      </c>
      <c r="H50" t="str">
        <f t="shared" si="0"/>
        <v>沖縄県那覇市田原</v>
      </c>
    </row>
    <row r="51" spans="1:8">
      <c r="A51">
        <v>9000037</v>
      </c>
      <c r="B51" t="s">
        <v>86</v>
      </c>
      <c r="C51" t="s">
        <v>87</v>
      </c>
      <c r="D51" t="s">
        <v>190</v>
      </c>
      <c r="E51" t="s">
        <v>88</v>
      </c>
      <c r="F51" t="s">
        <v>89</v>
      </c>
      <c r="G51" t="s">
        <v>191</v>
      </c>
      <c r="H51" t="str">
        <f t="shared" si="0"/>
        <v>沖縄県那覇市辻</v>
      </c>
    </row>
    <row r="52" spans="1:8">
      <c r="A52">
        <v>9000025</v>
      </c>
      <c r="B52" t="s">
        <v>86</v>
      </c>
      <c r="C52" t="s">
        <v>87</v>
      </c>
      <c r="D52" t="s">
        <v>192</v>
      </c>
      <c r="E52" t="s">
        <v>88</v>
      </c>
      <c r="F52" t="s">
        <v>89</v>
      </c>
      <c r="G52" t="s">
        <v>193</v>
      </c>
      <c r="H52" t="str">
        <f t="shared" si="0"/>
        <v>沖縄県那覇市壺川</v>
      </c>
    </row>
    <row r="53" spans="1:8">
      <c r="A53">
        <v>9020065</v>
      </c>
      <c r="B53" t="s">
        <v>86</v>
      </c>
      <c r="C53" t="s">
        <v>87</v>
      </c>
      <c r="D53" t="s">
        <v>194</v>
      </c>
      <c r="E53" t="s">
        <v>88</v>
      </c>
      <c r="F53" t="s">
        <v>89</v>
      </c>
      <c r="G53" t="s">
        <v>195</v>
      </c>
      <c r="H53" t="str">
        <f t="shared" si="0"/>
        <v>沖縄県那覇市壺屋</v>
      </c>
    </row>
    <row r="54" spans="1:8">
      <c r="A54">
        <v>9010144</v>
      </c>
      <c r="B54" t="s">
        <v>86</v>
      </c>
      <c r="C54" t="s">
        <v>87</v>
      </c>
      <c r="D54" t="s">
        <v>196</v>
      </c>
      <c r="E54" t="s">
        <v>88</v>
      </c>
      <c r="F54" t="s">
        <v>89</v>
      </c>
      <c r="G54" t="s">
        <v>197</v>
      </c>
      <c r="H54" t="str">
        <f t="shared" si="0"/>
        <v>沖縄県那覇市当間</v>
      </c>
    </row>
    <row r="55" spans="1:8">
      <c r="A55">
        <v>9000012</v>
      </c>
      <c r="B55" t="s">
        <v>86</v>
      </c>
      <c r="C55" t="s">
        <v>87</v>
      </c>
      <c r="D55" t="s">
        <v>198</v>
      </c>
      <c r="E55" t="s">
        <v>88</v>
      </c>
      <c r="F55" t="s">
        <v>89</v>
      </c>
      <c r="G55" t="s">
        <v>199</v>
      </c>
      <c r="H55" t="str">
        <f t="shared" si="0"/>
        <v>沖縄県那覇市泊</v>
      </c>
    </row>
    <row r="56" spans="1:8">
      <c r="A56">
        <v>9000035</v>
      </c>
      <c r="B56" t="s">
        <v>86</v>
      </c>
      <c r="C56" t="s">
        <v>87</v>
      </c>
      <c r="D56" t="s">
        <v>200</v>
      </c>
      <c r="E56" t="s">
        <v>88</v>
      </c>
      <c r="F56" t="s">
        <v>89</v>
      </c>
      <c r="G56" t="s">
        <v>201</v>
      </c>
      <c r="H56" t="str">
        <f t="shared" si="0"/>
        <v>沖縄県那覇市通堂町</v>
      </c>
    </row>
    <row r="57" spans="1:8">
      <c r="A57">
        <v>9020074</v>
      </c>
      <c r="B57" t="s">
        <v>86</v>
      </c>
      <c r="C57" t="s">
        <v>87</v>
      </c>
      <c r="D57" t="s">
        <v>202</v>
      </c>
      <c r="E57" t="s">
        <v>88</v>
      </c>
      <c r="F57" t="s">
        <v>89</v>
      </c>
      <c r="G57" t="s">
        <v>203</v>
      </c>
      <c r="H57" t="str">
        <f t="shared" si="0"/>
        <v>沖縄県那覇市仲井真</v>
      </c>
    </row>
    <row r="58" spans="1:8">
      <c r="A58">
        <v>9020077</v>
      </c>
      <c r="B58" t="s">
        <v>86</v>
      </c>
      <c r="C58" t="s">
        <v>87</v>
      </c>
      <c r="D58" t="s">
        <v>204</v>
      </c>
      <c r="E58" t="s">
        <v>88</v>
      </c>
      <c r="F58" t="s">
        <v>89</v>
      </c>
      <c r="G58" t="s">
        <v>205</v>
      </c>
      <c r="H58" t="str">
        <f t="shared" si="0"/>
        <v>沖縄県那覇市長田</v>
      </c>
    </row>
    <row r="59" spans="1:8">
      <c r="A59">
        <v>9000036</v>
      </c>
      <c r="B59" t="s">
        <v>86</v>
      </c>
      <c r="C59" t="s">
        <v>87</v>
      </c>
      <c r="D59" t="s">
        <v>206</v>
      </c>
      <c r="E59" t="s">
        <v>88</v>
      </c>
      <c r="F59" t="s">
        <v>89</v>
      </c>
      <c r="G59" t="s">
        <v>207</v>
      </c>
      <c r="H59" t="str">
        <f t="shared" si="0"/>
        <v>沖縄県那覇市西</v>
      </c>
    </row>
    <row r="60" spans="1:8">
      <c r="A60">
        <v>9020071</v>
      </c>
      <c r="B60" t="s">
        <v>86</v>
      </c>
      <c r="C60" t="s">
        <v>87</v>
      </c>
      <c r="D60" t="s">
        <v>208</v>
      </c>
      <c r="E60" t="s">
        <v>88</v>
      </c>
      <c r="F60" t="s">
        <v>89</v>
      </c>
      <c r="G60" t="s">
        <v>209</v>
      </c>
      <c r="H60" t="str">
        <f t="shared" si="0"/>
        <v>沖縄県那覇市繁多川</v>
      </c>
    </row>
    <row r="61" spans="1:8">
      <c r="A61">
        <v>9000034</v>
      </c>
      <c r="B61" t="s">
        <v>86</v>
      </c>
      <c r="C61" t="s">
        <v>87</v>
      </c>
      <c r="D61" t="s">
        <v>210</v>
      </c>
      <c r="E61" t="s">
        <v>88</v>
      </c>
      <c r="F61" t="s">
        <v>89</v>
      </c>
      <c r="G61" t="s">
        <v>211</v>
      </c>
      <c r="H61" t="str">
        <f t="shared" si="0"/>
        <v>沖縄県那覇市東町</v>
      </c>
    </row>
    <row r="62" spans="1:8">
      <c r="A62">
        <v>9000022</v>
      </c>
      <c r="B62" t="s">
        <v>86</v>
      </c>
      <c r="C62" t="s">
        <v>87</v>
      </c>
      <c r="D62" t="s">
        <v>212</v>
      </c>
      <c r="E62" t="s">
        <v>88</v>
      </c>
      <c r="F62" t="s">
        <v>89</v>
      </c>
      <c r="G62" t="s">
        <v>213</v>
      </c>
      <c r="H62" t="str">
        <f t="shared" si="0"/>
        <v>沖縄県那覇市樋川</v>
      </c>
    </row>
    <row r="63" spans="1:8">
      <c r="A63">
        <v>9020061</v>
      </c>
      <c r="B63" t="s">
        <v>86</v>
      </c>
      <c r="C63" t="s">
        <v>87</v>
      </c>
      <c r="D63" t="s">
        <v>214</v>
      </c>
      <c r="E63" t="s">
        <v>88</v>
      </c>
      <c r="F63" t="s">
        <v>89</v>
      </c>
      <c r="G63" t="s">
        <v>215</v>
      </c>
      <c r="H63" t="str">
        <f t="shared" si="0"/>
        <v>沖縄県那覇市古島</v>
      </c>
    </row>
    <row r="64" spans="1:8">
      <c r="A64">
        <v>9020072</v>
      </c>
      <c r="B64" t="s">
        <v>86</v>
      </c>
      <c r="C64" t="s">
        <v>87</v>
      </c>
      <c r="D64" t="s">
        <v>216</v>
      </c>
      <c r="E64" t="s">
        <v>88</v>
      </c>
      <c r="F64" t="s">
        <v>89</v>
      </c>
      <c r="G64" t="s">
        <v>217</v>
      </c>
      <c r="H64" t="str">
        <f t="shared" si="0"/>
        <v>沖縄県那覇市真地</v>
      </c>
    </row>
    <row r="65" spans="1:8">
      <c r="A65">
        <v>9000016</v>
      </c>
      <c r="B65" t="s">
        <v>86</v>
      </c>
      <c r="C65" t="s">
        <v>87</v>
      </c>
      <c r="D65" t="s">
        <v>218</v>
      </c>
      <c r="E65" t="s">
        <v>88</v>
      </c>
      <c r="F65" t="s">
        <v>89</v>
      </c>
      <c r="G65" t="s">
        <v>219</v>
      </c>
      <c r="H65" t="str">
        <f t="shared" si="0"/>
        <v>沖縄県那覇市前島</v>
      </c>
    </row>
    <row r="66" spans="1:8">
      <c r="A66">
        <v>9020068</v>
      </c>
      <c r="B66" t="s">
        <v>86</v>
      </c>
      <c r="C66" t="s">
        <v>87</v>
      </c>
      <c r="D66" t="s">
        <v>220</v>
      </c>
      <c r="E66" t="s">
        <v>88</v>
      </c>
      <c r="F66" t="s">
        <v>89</v>
      </c>
      <c r="G66" t="s">
        <v>221</v>
      </c>
      <c r="H66" t="str">
        <f t="shared" ref="H66:H129" si="1">E66&amp;F66&amp;G66</f>
        <v>沖縄県那覇市真嘉比</v>
      </c>
    </row>
    <row r="67" spans="1:8">
      <c r="A67">
        <v>9000013</v>
      </c>
      <c r="B67" t="s">
        <v>86</v>
      </c>
      <c r="C67" t="s">
        <v>87</v>
      </c>
      <c r="D67" t="s">
        <v>222</v>
      </c>
      <c r="E67" t="s">
        <v>88</v>
      </c>
      <c r="F67" t="s">
        <v>89</v>
      </c>
      <c r="G67" t="s">
        <v>223</v>
      </c>
      <c r="H67" t="str">
        <f t="shared" si="1"/>
        <v>沖縄県那覇市牧志</v>
      </c>
    </row>
    <row r="68" spans="1:8">
      <c r="A68">
        <v>9000014</v>
      </c>
      <c r="B68" t="s">
        <v>86</v>
      </c>
      <c r="C68" t="s">
        <v>87</v>
      </c>
      <c r="D68" t="s">
        <v>224</v>
      </c>
      <c r="E68" t="s">
        <v>88</v>
      </c>
      <c r="F68" t="s">
        <v>89</v>
      </c>
      <c r="G68" t="s">
        <v>225</v>
      </c>
      <c r="H68" t="str">
        <f t="shared" si="1"/>
        <v>沖縄県那覇市松尾</v>
      </c>
    </row>
    <row r="69" spans="1:8">
      <c r="A69">
        <v>9020062</v>
      </c>
      <c r="B69" t="s">
        <v>86</v>
      </c>
      <c r="C69" t="s">
        <v>87</v>
      </c>
      <c r="D69" t="s">
        <v>226</v>
      </c>
      <c r="E69" t="s">
        <v>88</v>
      </c>
      <c r="F69" t="s">
        <v>89</v>
      </c>
      <c r="G69" t="s">
        <v>227</v>
      </c>
      <c r="H69" t="str">
        <f t="shared" si="1"/>
        <v>沖縄県那覇市松川</v>
      </c>
    </row>
    <row r="70" spans="1:8">
      <c r="A70">
        <v>9020069</v>
      </c>
      <c r="B70" t="s">
        <v>86</v>
      </c>
      <c r="C70" t="s">
        <v>87</v>
      </c>
      <c r="D70" t="s">
        <v>228</v>
      </c>
      <c r="E70" t="s">
        <v>88</v>
      </c>
      <c r="F70" t="s">
        <v>89</v>
      </c>
      <c r="G70" t="s">
        <v>229</v>
      </c>
      <c r="H70" t="str">
        <f t="shared" si="1"/>
        <v>沖縄県那覇市松島</v>
      </c>
    </row>
    <row r="71" spans="1:8">
      <c r="A71">
        <v>9000032</v>
      </c>
      <c r="B71" t="s">
        <v>86</v>
      </c>
      <c r="C71" t="s">
        <v>87</v>
      </c>
      <c r="D71" t="s">
        <v>230</v>
      </c>
      <c r="E71" t="s">
        <v>88</v>
      </c>
      <c r="F71" t="s">
        <v>89</v>
      </c>
      <c r="G71" t="s">
        <v>231</v>
      </c>
      <c r="H71" t="str">
        <f t="shared" si="1"/>
        <v>沖縄県那覇市松山</v>
      </c>
    </row>
    <row r="72" spans="1:8">
      <c r="A72">
        <v>9000001</v>
      </c>
      <c r="B72" t="s">
        <v>86</v>
      </c>
      <c r="C72" t="s">
        <v>87</v>
      </c>
      <c r="D72" t="s">
        <v>232</v>
      </c>
      <c r="E72" t="s">
        <v>88</v>
      </c>
      <c r="F72" t="s">
        <v>89</v>
      </c>
      <c r="G72" t="s">
        <v>233</v>
      </c>
      <c r="H72" t="str">
        <f t="shared" si="1"/>
        <v>沖縄県那覇市港町</v>
      </c>
    </row>
    <row r="73" spans="1:8">
      <c r="A73">
        <v>9020063</v>
      </c>
      <c r="B73" t="s">
        <v>86</v>
      </c>
      <c r="C73" t="s">
        <v>87</v>
      </c>
      <c r="D73" t="s">
        <v>234</v>
      </c>
      <c r="E73" t="s">
        <v>88</v>
      </c>
      <c r="F73" t="s">
        <v>89</v>
      </c>
      <c r="G73" t="s">
        <v>235</v>
      </c>
      <c r="H73" t="str">
        <f t="shared" si="1"/>
        <v>沖縄県那覇市三原</v>
      </c>
    </row>
    <row r="74" spans="1:8">
      <c r="A74">
        <v>9010147</v>
      </c>
      <c r="B74" t="s">
        <v>86</v>
      </c>
      <c r="C74" t="s">
        <v>87</v>
      </c>
      <c r="D74" t="s">
        <v>236</v>
      </c>
      <c r="E74" t="s">
        <v>88</v>
      </c>
      <c r="F74" t="s">
        <v>89</v>
      </c>
      <c r="G74" t="s">
        <v>237</v>
      </c>
      <c r="H74" t="str">
        <f t="shared" si="1"/>
        <v>沖縄県那覇市宮城</v>
      </c>
    </row>
    <row r="75" spans="1:8">
      <c r="A75">
        <v>9000004</v>
      </c>
      <c r="B75" t="s">
        <v>86</v>
      </c>
      <c r="C75" t="s">
        <v>87</v>
      </c>
      <c r="D75" t="s">
        <v>238</v>
      </c>
      <c r="E75" t="s">
        <v>88</v>
      </c>
      <c r="F75" t="s">
        <v>89</v>
      </c>
      <c r="G75" t="s">
        <v>239</v>
      </c>
      <c r="H75" t="str">
        <f t="shared" si="1"/>
        <v>沖縄県那覇市銘苅</v>
      </c>
    </row>
    <row r="76" spans="1:8">
      <c r="A76">
        <v>9000027</v>
      </c>
      <c r="B76" t="s">
        <v>86</v>
      </c>
      <c r="C76" t="s">
        <v>87</v>
      </c>
      <c r="D76" t="s">
        <v>240</v>
      </c>
      <c r="E76" t="s">
        <v>88</v>
      </c>
      <c r="F76" t="s">
        <v>89</v>
      </c>
      <c r="G76" t="s">
        <v>241</v>
      </c>
      <c r="H76" t="str">
        <f t="shared" si="1"/>
        <v>沖縄県那覇市山下町</v>
      </c>
    </row>
    <row r="77" spans="1:8">
      <c r="A77">
        <v>9020076</v>
      </c>
      <c r="B77" t="s">
        <v>86</v>
      </c>
      <c r="C77" t="s">
        <v>87</v>
      </c>
      <c r="D77" t="s">
        <v>242</v>
      </c>
      <c r="E77" t="s">
        <v>88</v>
      </c>
      <c r="F77" t="s">
        <v>89</v>
      </c>
      <c r="G77" t="s">
        <v>243</v>
      </c>
      <c r="H77" t="str">
        <f t="shared" si="1"/>
        <v>沖縄県那覇市与儀</v>
      </c>
    </row>
    <row r="78" spans="1:8">
      <c r="A78">
        <v>9020064</v>
      </c>
      <c r="B78" t="s">
        <v>86</v>
      </c>
      <c r="C78" t="s">
        <v>87</v>
      </c>
      <c r="D78" t="s">
        <v>244</v>
      </c>
      <c r="E78" t="s">
        <v>88</v>
      </c>
      <c r="F78" t="s">
        <v>89</v>
      </c>
      <c r="G78" t="s">
        <v>245</v>
      </c>
      <c r="H78" t="str">
        <f t="shared" si="1"/>
        <v>沖縄県那覇市寄宮</v>
      </c>
    </row>
    <row r="79" spans="1:8">
      <c r="A79">
        <v>9000031</v>
      </c>
      <c r="B79" t="s">
        <v>86</v>
      </c>
      <c r="C79" t="s">
        <v>87</v>
      </c>
      <c r="D79" t="s">
        <v>246</v>
      </c>
      <c r="E79" t="s">
        <v>88</v>
      </c>
      <c r="F79" t="s">
        <v>89</v>
      </c>
      <c r="G79" t="s">
        <v>247</v>
      </c>
      <c r="H79" t="str">
        <f t="shared" si="1"/>
        <v>沖縄県那覇市若狭</v>
      </c>
    </row>
    <row r="80" spans="1:8">
      <c r="A80">
        <v>9012200</v>
      </c>
      <c r="B80" t="s">
        <v>86</v>
      </c>
      <c r="C80" t="s">
        <v>248</v>
      </c>
      <c r="E80" t="s">
        <v>88</v>
      </c>
      <c r="F80" t="s">
        <v>249</v>
      </c>
      <c r="H80" t="str">
        <f t="shared" si="1"/>
        <v>沖縄県宜野湾市</v>
      </c>
    </row>
    <row r="81" spans="1:8">
      <c r="A81">
        <v>9012206</v>
      </c>
      <c r="B81" t="s">
        <v>86</v>
      </c>
      <c r="C81" t="s">
        <v>248</v>
      </c>
      <c r="D81" t="s">
        <v>250</v>
      </c>
      <c r="E81" t="s">
        <v>88</v>
      </c>
      <c r="F81" t="s">
        <v>249</v>
      </c>
      <c r="G81" t="s">
        <v>251</v>
      </c>
      <c r="H81" t="str">
        <f t="shared" si="1"/>
        <v>沖縄県宜野湾市愛知</v>
      </c>
    </row>
    <row r="82" spans="1:8">
      <c r="A82">
        <v>9012205</v>
      </c>
      <c r="B82" t="s">
        <v>86</v>
      </c>
      <c r="C82" t="s">
        <v>248</v>
      </c>
      <c r="D82" t="s">
        <v>252</v>
      </c>
      <c r="E82" t="s">
        <v>88</v>
      </c>
      <c r="F82" t="s">
        <v>249</v>
      </c>
      <c r="G82" t="s">
        <v>253</v>
      </c>
      <c r="H82" t="str">
        <f t="shared" si="1"/>
        <v>沖縄県宜野湾市赤道</v>
      </c>
    </row>
    <row r="83" spans="1:8">
      <c r="A83">
        <v>9012201</v>
      </c>
      <c r="B83" t="s">
        <v>86</v>
      </c>
      <c r="C83" t="s">
        <v>248</v>
      </c>
      <c r="D83" t="s">
        <v>254</v>
      </c>
      <c r="E83" t="s">
        <v>88</v>
      </c>
      <c r="F83" t="s">
        <v>249</v>
      </c>
      <c r="G83" t="s">
        <v>255</v>
      </c>
      <c r="H83" t="str">
        <f t="shared" si="1"/>
        <v>沖縄県宜野湾市新城</v>
      </c>
    </row>
    <row r="84" spans="1:8">
      <c r="A84">
        <v>9012221</v>
      </c>
      <c r="B84" t="s">
        <v>86</v>
      </c>
      <c r="C84" t="s">
        <v>248</v>
      </c>
      <c r="D84" t="s">
        <v>256</v>
      </c>
      <c r="E84" t="s">
        <v>88</v>
      </c>
      <c r="F84" t="s">
        <v>249</v>
      </c>
      <c r="G84" t="s">
        <v>257</v>
      </c>
      <c r="H84" t="str">
        <f t="shared" si="1"/>
        <v>沖縄県宜野湾市伊佐</v>
      </c>
    </row>
    <row r="85" spans="1:8">
      <c r="A85">
        <v>9012204</v>
      </c>
      <c r="B85" t="s">
        <v>86</v>
      </c>
      <c r="C85" t="s">
        <v>248</v>
      </c>
      <c r="D85" t="s">
        <v>258</v>
      </c>
      <c r="E85" t="s">
        <v>88</v>
      </c>
      <c r="F85" t="s">
        <v>249</v>
      </c>
      <c r="G85" t="s">
        <v>259</v>
      </c>
      <c r="H85" t="str">
        <f t="shared" si="1"/>
        <v>沖縄県宜野湾市上原</v>
      </c>
    </row>
    <row r="86" spans="1:8">
      <c r="A86">
        <v>9012227</v>
      </c>
      <c r="B86" t="s">
        <v>86</v>
      </c>
      <c r="C86" t="s">
        <v>248</v>
      </c>
      <c r="D86" t="s">
        <v>260</v>
      </c>
      <c r="E86" t="s">
        <v>88</v>
      </c>
      <c r="F86" t="s">
        <v>249</v>
      </c>
      <c r="G86" t="s">
        <v>261</v>
      </c>
      <c r="H86" t="str">
        <f t="shared" si="1"/>
        <v>沖縄県宜野湾市宇地泊</v>
      </c>
    </row>
    <row r="87" spans="1:8">
      <c r="A87">
        <v>9012225</v>
      </c>
      <c r="B87" t="s">
        <v>86</v>
      </c>
      <c r="C87" t="s">
        <v>248</v>
      </c>
      <c r="D87" t="s">
        <v>262</v>
      </c>
      <c r="E87" t="s">
        <v>88</v>
      </c>
      <c r="F87" t="s">
        <v>249</v>
      </c>
      <c r="G87" t="s">
        <v>263</v>
      </c>
      <c r="H87" t="str">
        <f t="shared" si="1"/>
        <v>沖縄県宜野湾市大謝名</v>
      </c>
    </row>
    <row r="88" spans="1:8">
      <c r="A88">
        <v>9012223</v>
      </c>
      <c r="B88" t="s">
        <v>86</v>
      </c>
      <c r="C88" t="s">
        <v>248</v>
      </c>
      <c r="D88" t="s">
        <v>264</v>
      </c>
      <c r="E88" t="s">
        <v>88</v>
      </c>
      <c r="F88" t="s">
        <v>249</v>
      </c>
      <c r="G88" t="s">
        <v>265</v>
      </c>
      <c r="H88" t="str">
        <f t="shared" si="1"/>
        <v>沖縄県宜野湾市大山</v>
      </c>
    </row>
    <row r="89" spans="1:8">
      <c r="A89">
        <v>9012226</v>
      </c>
      <c r="B89" t="s">
        <v>86</v>
      </c>
      <c r="C89" t="s">
        <v>248</v>
      </c>
      <c r="D89" t="s">
        <v>266</v>
      </c>
      <c r="E89" t="s">
        <v>88</v>
      </c>
      <c r="F89" t="s">
        <v>249</v>
      </c>
      <c r="G89" t="s">
        <v>267</v>
      </c>
      <c r="H89" t="str">
        <f t="shared" si="1"/>
        <v>沖縄県宜野湾市嘉数</v>
      </c>
    </row>
    <row r="90" spans="1:8">
      <c r="A90">
        <v>9012214</v>
      </c>
      <c r="B90" t="s">
        <v>86</v>
      </c>
      <c r="C90" t="s">
        <v>248</v>
      </c>
      <c r="D90" t="s">
        <v>268</v>
      </c>
      <c r="E90" t="s">
        <v>88</v>
      </c>
      <c r="F90" t="s">
        <v>249</v>
      </c>
      <c r="G90" t="s">
        <v>269</v>
      </c>
      <c r="H90" t="str">
        <f t="shared" si="1"/>
        <v>沖縄県宜野湾市我如古</v>
      </c>
    </row>
    <row r="91" spans="1:8">
      <c r="A91">
        <v>9012207</v>
      </c>
      <c r="B91" t="s">
        <v>86</v>
      </c>
      <c r="C91" t="s">
        <v>248</v>
      </c>
      <c r="D91" t="s">
        <v>270</v>
      </c>
      <c r="E91" t="s">
        <v>88</v>
      </c>
      <c r="F91" t="s">
        <v>249</v>
      </c>
      <c r="G91" t="s">
        <v>271</v>
      </c>
      <c r="H91" t="str">
        <f t="shared" si="1"/>
        <v>沖縄県宜野湾市神山</v>
      </c>
    </row>
    <row r="92" spans="1:8">
      <c r="A92">
        <v>9012211</v>
      </c>
      <c r="B92" t="s">
        <v>86</v>
      </c>
      <c r="C92" t="s">
        <v>248</v>
      </c>
      <c r="D92" t="s">
        <v>272</v>
      </c>
      <c r="E92" t="s">
        <v>88</v>
      </c>
      <c r="F92" t="s">
        <v>249</v>
      </c>
      <c r="G92" t="s">
        <v>273</v>
      </c>
      <c r="H92" t="str">
        <f t="shared" si="1"/>
        <v>沖縄県宜野湾市宜野湾</v>
      </c>
    </row>
    <row r="93" spans="1:8">
      <c r="A93">
        <v>9012222</v>
      </c>
      <c r="B93" t="s">
        <v>86</v>
      </c>
      <c r="C93" t="s">
        <v>248</v>
      </c>
      <c r="D93" t="s">
        <v>274</v>
      </c>
      <c r="E93" t="s">
        <v>88</v>
      </c>
      <c r="F93" t="s">
        <v>249</v>
      </c>
      <c r="G93" t="s">
        <v>275</v>
      </c>
      <c r="H93" t="str">
        <f t="shared" si="1"/>
        <v>沖縄県宜野湾市喜友名</v>
      </c>
    </row>
    <row r="94" spans="1:8">
      <c r="A94">
        <v>9012216</v>
      </c>
      <c r="B94" t="s">
        <v>86</v>
      </c>
      <c r="C94" t="s">
        <v>248</v>
      </c>
      <c r="D94" t="s">
        <v>276</v>
      </c>
      <c r="E94" t="s">
        <v>88</v>
      </c>
      <c r="F94" t="s">
        <v>249</v>
      </c>
      <c r="G94" t="s">
        <v>277</v>
      </c>
      <c r="H94" t="str">
        <f t="shared" si="1"/>
        <v>沖縄県宜野湾市佐真下</v>
      </c>
    </row>
    <row r="95" spans="1:8">
      <c r="A95">
        <v>9012213</v>
      </c>
      <c r="B95" t="s">
        <v>86</v>
      </c>
      <c r="C95" t="s">
        <v>248</v>
      </c>
      <c r="D95" t="s">
        <v>278</v>
      </c>
      <c r="E95" t="s">
        <v>88</v>
      </c>
      <c r="F95" t="s">
        <v>249</v>
      </c>
      <c r="G95" t="s">
        <v>279</v>
      </c>
      <c r="H95" t="str">
        <f t="shared" si="1"/>
        <v>沖縄県宜野湾市志真志</v>
      </c>
    </row>
    <row r="96" spans="1:8">
      <c r="A96">
        <v>9012212</v>
      </c>
      <c r="B96" t="s">
        <v>86</v>
      </c>
      <c r="C96" t="s">
        <v>248</v>
      </c>
      <c r="D96" t="s">
        <v>204</v>
      </c>
      <c r="E96" t="s">
        <v>88</v>
      </c>
      <c r="F96" t="s">
        <v>249</v>
      </c>
      <c r="G96" t="s">
        <v>205</v>
      </c>
      <c r="H96" t="str">
        <f t="shared" si="1"/>
        <v>沖縄県宜野湾市長田</v>
      </c>
    </row>
    <row r="97" spans="1:8">
      <c r="A97">
        <v>9012203</v>
      </c>
      <c r="B97" t="s">
        <v>86</v>
      </c>
      <c r="C97" t="s">
        <v>248</v>
      </c>
      <c r="D97" t="s">
        <v>280</v>
      </c>
      <c r="E97" t="s">
        <v>88</v>
      </c>
      <c r="F97" t="s">
        <v>249</v>
      </c>
      <c r="G97" t="s">
        <v>281</v>
      </c>
      <c r="H97" t="str">
        <f t="shared" si="1"/>
        <v>沖縄県宜野湾市野嵩</v>
      </c>
    </row>
    <row r="98" spans="1:8">
      <c r="A98">
        <v>9012202</v>
      </c>
      <c r="B98" t="s">
        <v>86</v>
      </c>
      <c r="C98" t="s">
        <v>248</v>
      </c>
      <c r="D98" t="s">
        <v>282</v>
      </c>
      <c r="E98" t="s">
        <v>88</v>
      </c>
      <c r="F98" t="s">
        <v>249</v>
      </c>
      <c r="G98" t="s">
        <v>283</v>
      </c>
      <c r="H98" t="str">
        <f t="shared" si="1"/>
        <v>沖縄県宜野湾市普天間</v>
      </c>
    </row>
    <row r="99" spans="1:8">
      <c r="A99">
        <v>9012215</v>
      </c>
      <c r="B99" t="s">
        <v>86</v>
      </c>
      <c r="C99" t="s">
        <v>248</v>
      </c>
      <c r="D99" t="s">
        <v>284</v>
      </c>
      <c r="E99" t="s">
        <v>88</v>
      </c>
      <c r="F99" t="s">
        <v>249</v>
      </c>
      <c r="G99" t="s">
        <v>285</v>
      </c>
      <c r="H99" t="str">
        <f t="shared" si="1"/>
        <v>沖縄県宜野湾市真栄原</v>
      </c>
    </row>
    <row r="100" spans="1:8">
      <c r="A100">
        <v>9012224</v>
      </c>
      <c r="B100" t="s">
        <v>86</v>
      </c>
      <c r="C100" t="s">
        <v>248</v>
      </c>
      <c r="D100" t="s">
        <v>286</v>
      </c>
      <c r="E100" t="s">
        <v>88</v>
      </c>
      <c r="F100" t="s">
        <v>249</v>
      </c>
      <c r="G100" t="s">
        <v>287</v>
      </c>
      <c r="H100" t="str">
        <f t="shared" si="1"/>
        <v>沖縄県宜野湾市真志喜</v>
      </c>
    </row>
    <row r="101" spans="1:8">
      <c r="A101">
        <v>9070000</v>
      </c>
      <c r="B101" t="s">
        <v>86</v>
      </c>
      <c r="C101" t="s">
        <v>288</v>
      </c>
      <c r="E101" t="s">
        <v>88</v>
      </c>
      <c r="F101" t="s">
        <v>289</v>
      </c>
      <c r="H101" t="str">
        <f t="shared" si="1"/>
        <v>沖縄県石垣市</v>
      </c>
    </row>
    <row r="102" spans="1:8">
      <c r="A102">
        <v>9070024</v>
      </c>
      <c r="B102" t="s">
        <v>86</v>
      </c>
      <c r="C102" t="s">
        <v>288</v>
      </c>
      <c r="D102" t="s">
        <v>290</v>
      </c>
      <c r="E102" t="s">
        <v>88</v>
      </c>
      <c r="F102" t="s">
        <v>289</v>
      </c>
      <c r="G102" t="s">
        <v>291</v>
      </c>
      <c r="H102" t="str">
        <f t="shared" si="1"/>
        <v>沖縄県石垣市新川</v>
      </c>
    </row>
    <row r="103" spans="1:8">
      <c r="A103">
        <v>9070023</v>
      </c>
      <c r="B103" t="s">
        <v>86</v>
      </c>
      <c r="C103" t="s">
        <v>288</v>
      </c>
      <c r="D103" t="s">
        <v>292</v>
      </c>
      <c r="E103" t="s">
        <v>88</v>
      </c>
      <c r="F103" t="s">
        <v>289</v>
      </c>
      <c r="G103" t="s">
        <v>293</v>
      </c>
      <c r="H103" t="str">
        <f t="shared" si="1"/>
        <v>沖縄県石垣市石垣</v>
      </c>
    </row>
    <row r="104" spans="1:8">
      <c r="A104">
        <v>9070332</v>
      </c>
      <c r="B104" t="s">
        <v>86</v>
      </c>
      <c r="C104" t="s">
        <v>288</v>
      </c>
      <c r="D104" t="s">
        <v>294</v>
      </c>
      <c r="E104" t="s">
        <v>88</v>
      </c>
      <c r="F104" t="s">
        <v>289</v>
      </c>
      <c r="G104" t="s">
        <v>295</v>
      </c>
      <c r="H104" t="str">
        <f t="shared" si="1"/>
        <v>沖縄県石垣市伊原間</v>
      </c>
    </row>
    <row r="105" spans="1:8">
      <c r="A105">
        <v>9070022</v>
      </c>
      <c r="B105" t="s">
        <v>86</v>
      </c>
      <c r="C105" t="s">
        <v>288</v>
      </c>
      <c r="D105" t="s">
        <v>296</v>
      </c>
      <c r="E105" t="s">
        <v>88</v>
      </c>
      <c r="F105" t="s">
        <v>289</v>
      </c>
      <c r="G105" t="s">
        <v>297</v>
      </c>
      <c r="H105" t="str">
        <f t="shared" si="1"/>
        <v>沖縄県石垣市大川</v>
      </c>
    </row>
    <row r="106" spans="1:8">
      <c r="A106">
        <v>9070001</v>
      </c>
      <c r="B106" t="s">
        <v>86</v>
      </c>
      <c r="C106" t="s">
        <v>288</v>
      </c>
      <c r="D106" t="s">
        <v>298</v>
      </c>
      <c r="E106" t="s">
        <v>88</v>
      </c>
      <c r="F106" t="s">
        <v>289</v>
      </c>
      <c r="G106" t="s">
        <v>299</v>
      </c>
      <c r="H106" t="str">
        <f t="shared" si="1"/>
        <v>沖縄県石垣市大浜</v>
      </c>
    </row>
    <row r="107" spans="1:8">
      <c r="A107">
        <v>9070453</v>
      </c>
      <c r="B107" t="s">
        <v>86</v>
      </c>
      <c r="C107" t="s">
        <v>288</v>
      </c>
      <c r="D107" t="s">
        <v>300</v>
      </c>
      <c r="E107" t="s">
        <v>88</v>
      </c>
      <c r="F107" t="s">
        <v>289</v>
      </c>
      <c r="G107" t="s">
        <v>301</v>
      </c>
      <c r="H107" t="str">
        <f t="shared" si="1"/>
        <v>沖縄県石垣市川平</v>
      </c>
    </row>
    <row r="108" spans="1:8">
      <c r="A108">
        <v>9070452</v>
      </c>
      <c r="B108" t="s">
        <v>86</v>
      </c>
      <c r="C108" t="s">
        <v>288</v>
      </c>
      <c r="D108" t="s">
        <v>302</v>
      </c>
      <c r="E108" t="s">
        <v>88</v>
      </c>
      <c r="F108" t="s">
        <v>289</v>
      </c>
      <c r="G108" t="s">
        <v>303</v>
      </c>
      <c r="H108" t="str">
        <f t="shared" si="1"/>
        <v>沖縄県石垣市崎枝</v>
      </c>
    </row>
    <row r="109" spans="1:8">
      <c r="A109">
        <v>9070242</v>
      </c>
      <c r="B109" t="s">
        <v>86</v>
      </c>
      <c r="C109" t="s">
        <v>288</v>
      </c>
      <c r="D109" t="s">
        <v>304</v>
      </c>
      <c r="E109" t="s">
        <v>88</v>
      </c>
      <c r="F109" t="s">
        <v>289</v>
      </c>
      <c r="G109" t="s">
        <v>305</v>
      </c>
      <c r="H109" t="str">
        <f t="shared" si="1"/>
        <v>沖縄県石垣市白保</v>
      </c>
    </row>
    <row r="110" spans="1:8">
      <c r="A110">
        <v>9070014</v>
      </c>
      <c r="B110" t="s">
        <v>86</v>
      </c>
      <c r="C110" t="s">
        <v>288</v>
      </c>
      <c r="D110" t="s">
        <v>306</v>
      </c>
      <c r="E110" t="s">
        <v>88</v>
      </c>
      <c r="F110" t="s">
        <v>289</v>
      </c>
      <c r="G110" t="s">
        <v>307</v>
      </c>
      <c r="H110" t="str">
        <f t="shared" si="1"/>
        <v>沖縄県石垣市新栄町</v>
      </c>
    </row>
    <row r="111" spans="1:8">
      <c r="A111">
        <v>9070241</v>
      </c>
      <c r="B111" t="s">
        <v>86</v>
      </c>
      <c r="C111" t="s">
        <v>288</v>
      </c>
      <c r="D111" t="s">
        <v>308</v>
      </c>
      <c r="E111" t="s">
        <v>88</v>
      </c>
      <c r="F111" t="s">
        <v>289</v>
      </c>
      <c r="G111" t="s">
        <v>309</v>
      </c>
      <c r="H111" t="str">
        <f t="shared" si="1"/>
        <v>沖縄県石垣市桃里</v>
      </c>
    </row>
    <row r="112" spans="1:8">
      <c r="A112">
        <v>9070004</v>
      </c>
      <c r="B112" t="s">
        <v>86</v>
      </c>
      <c r="C112" t="s">
        <v>288</v>
      </c>
      <c r="D112" t="s">
        <v>310</v>
      </c>
      <c r="E112" t="s">
        <v>88</v>
      </c>
      <c r="F112" t="s">
        <v>289</v>
      </c>
      <c r="G112" t="s">
        <v>311</v>
      </c>
      <c r="H112" t="str">
        <f t="shared" si="1"/>
        <v>沖縄県石垣市登野城</v>
      </c>
    </row>
    <row r="113" spans="1:8">
      <c r="A113">
        <v>9070031</v>
      </c>
      <c r="B113" t="s">
        <v>86</v>
      </c>
      <c r="C113" t="s">
        <v>288</v>
      </c>
      <c r="D113" t="s">
        <v>312</v>
      </c>
      <c r="E113" t="s">
        <v>88</v>
      </c>
      <c r="F113" t="s">
        <v>289</v>
      </c>
      <c r="G113" t="s">
        <v>313</v>
      </c>
      <c r="H113" t="str">
        <f t="shared" si="1"/>
        <v>沖縄県石垣市登野城尖閣</v>
      </c>
    </row>
    <row r="114" spans="1:8">
      <c r="A114">
        <v>9070021</v>
      </c>
      <c r="B114" t="s">
        <v>86</v>
      </c>
      <c r="C114" t="s">
        <v>288</v>
      </c>
      <c r="D114" t="s">
        <v>314</v>
      </c>
      <c r="E114" t="s">
        <v>88</v>
      </c>
      <c r="F114" t="s">
        <v>289</v>
      </c>
      <c r="G114" t="s">
        <v>315</v>
      </c>
      <c r="H114" t="str">
        <f t="shared" si="1"/>
        <v>沖縄県石垣市名蔵</v>
      </c>
    </row>
    <row r="115" spans="1:8">
      <c r="A115">
        <v>9070333</v>
      </c>
      <c r="B115" t="s">
        <v>86</v>
      </c>
      <c r="C115" t="s">
        <v>288</v>
      </c>
      <c r="D115" t="s">
        <v>316</v>
      </c>
      <c r="E115" t="s">
        <v>88</v>
      </c>
      <c r="F115" t="s">
        <v>289</v>
      </c>
      <c r="G115" t="s">
        <v>317</v>
      </c>
      <c r="H115" t="str">
        <f t="shared" si="1"/>
        <v>沖縄県石垣市野底</v>
      </c>
    </row>
    <row r="116" spans="1:8">
      <c r="A116">
        <v>9070015</v>
      </c>
      <c r="B116" t="s">
        <v>86</v>
      </c>
      <c r="C116" t="s">
        <v>288</v>
      </c>
      <c r="D116" t="s">
        <v>318</v>
      </c>
      <c r="E116" t="s">
        <v>88</v>
      </c>
      <c r="F116" t="s">
        <v>289</v>
      </c>
      <c r="G116" t="s">
        <v>319</v>
      </c>
      <c r="H116" t="str">
        <f t="shared" si="1"/>
        <v>沖縄県石垣市南ぬ浜町</v>
      </c>
    </row>
    <row r="117" spans="1:8">
      <c r="A117">
        <v>9070013</v>
      </c>
      <c r="B117" t="s">
        <v>86</v>
      </c>
      <c r="C117" t="s">
        <v>288</v>
      </c>
      <c r="D117" t="s">
        <v>320</v>
      </c>
      <c r="E117" t="s">
        <v>88</v>
      </c>
      <c r="F117" t="s">
        <v>289</v>
      </c>
      <c r="G117" t="s">
        <v>321</v>
      </c>
      <c r="H117" t="str">
        <f t="shared" si="1"/>
        <v>沖縄県石垣市浜崎町</v>
      </c>
    </row>
    <row r="118" spans="1:8">
      <c r="A118">
        <v>9070003</v>
      </c>
      <c r="B118" t="s">
        <v>86</v>
      </c>
      <c r="C118" t="s">
        <v>288</v>
      </c>
      <c r="D118" t="s">
        <v>322</v>
      </c>
      <c r="E118" t="s">
        <v>88</v>
      </c>
      <c r="F118" t="s">
        <v>289</v>
      </c>
      <c r="G118" t="s">
        <v>323</v>
      </c>
      <c r="H118" t="str">
        <f t="shared" si="1"/>
        <v>沖縄県石垣市平得</v>
      </c>
    </row>
    <row r="119" spans="1:8">
      <c r="A119">
        <v>9070331</v>
      </c>
      <c r="B119" t="s">
        <v>86</v>
      </c>
      <c r="C119" t="s">
        <v>288</v>
      </c>
      <c r="D119" t="s">
        <v>324</v>
      </c>
      <c r="E119" t="s">
        <v>88</v>
      </c>
      <c r="F119" t="s">
        <v>289</v>
      </c>
      <c r="G119" t="s">
        <v>325</v>
      </c>
      <c r="H119" t="str">
        <f t="shared" si="1"/>
        <v>沖縄県石垣市平久保</v>
      </c>
    </row>
    <row r="120" spans="1:8">
      <c r="A120">
        <v>9070451</v>
      </c>
      <c r="B120" t="s">
        <v>86</v>
      </c>
      <c r="C120" t="s">
        <v>288</v>
      </c>
      <c r="D120" t="s">
        <v>326</v>
      </c>
      <c r="E120" t="s">
        <v>88</v>
      </c>
      <c r="F120" t="s">
        <v>289</v>
      </c>
      <c r="G120" t="s">
        <v>327</v>
      </c>
      <c r="H120" t="str">
        <f t="shared" si="1"/>
        <v>沖縄県石垣市桴海</v>
      </c>
    </row>
    <row r="121" spans="1:8">
      <c r="A121">
        <v>9070002</v>
      </c>
      <c r="B121" t="s">
        <v>86</v>
      </c>
      <c r="C121" t="s">
        <v>288</v>
      </c>
      <c r="D121" t="s">
        <v>328</v>
      </c>
      <c r="E121" t="s">
        <v>88</v>
      </c>
      <c r="F121" t="s">
        <v>289</v>
      </c>
      <c r="G121" t="s">
        <v>329</v>
      </c>
      <c r="H121" t="str">
        <f t="shared" si="1"/>
        <v>沖縄県石垣市真栄里</v>
      </c>
    </row>
    <row r="122" spans="1:8">
      <c r="A122">
        <v>9070012</v>
      </c>
      <c r="B122" t="s">
        <v>86</v>
      </c>
      <c r="C122" t="s">
        <v>288</v>
      </c>
      <c r="D122" t="s">
        <v>330</v>
      </c>
      <c r="E122" t="s">
        <v>88</v>
      </c>
      <c r="F122" t="s">
        <v>289</v>
      </c>
      <c r="G122" t="s">
        <v>331</v>
      </c>
      <c r="H122" t="str">
        <f t="shared" si="1"/>
        <v>沖縄県石垣市美崎町</v>
      </c>
    </row>
    <row r="123" spans="1:8">
      <c r="A123">
        <v>9070243</v>
      </c>
      <c r="B123" t="s">
        <v>86</v>
      </c>
      <c r="C123" t="s">
        <v>288</v>
      </c>
      <c r="D123" t="s">
        <v>332</v>
      </c>
      <c r="E123" t="s">
        <v>88</v>
      </c>
      <c r="F123" t="s">
        <v>289</v>
      </c>
      <c r="G123" t="s">
        <v>333</v>
      </c>
      <c r="H123" t="str">
        <f t="shared" si="1"/>
        <v>沖縄県石垣市宮良</v>
      </c>
    </row>
    <row r="124" spans="1:8">
      <c r="A124">
        <v>9070244</v>
      </c>
      <c r="B124" t="s">
        <v>86</v>
      </c>
      <c r="C124" t="s">
        <v>288</v>
      </c>
      <c r="D124" t="s">
        <v>334</v>
      </c>
      <c r="E124" t="s">
        <v>88</v>
      </c>
      <c r="F124" t="s">
        <v>289</v>
      </c>
      <c r="G124" t="s">
        <v>335</v>
      </c>
      <c r="H124" t="str">
        <f t="shared" si="1"/>
        <v>沖縄県石垣市盛山</v>
      </c>
    </row>
    <row r="125" spans="1:8">
      <c r="A125">
        <v>9070011</v>
      </c>
      <c r="B125" t="s">
        <v>86</v>
      </c>
      <c r="C125" t="s">
        <v>288</v>
      </c>
      <c r="D125" t="s">
        <v>336</v>
      </c>
      <c r="E125" t="s">
        <v>88</v>
      </c>
      <c r="F125" t="s">
        <v>289</v>
      </c>
      <c r="G125" t="s">
        <v>337</v>
      </c>
      <c r="H125" t="str">
        <f t="shared" si="1"/>
        <v>沖縄県石垣市八島町</v>
      </c>
    </row>
    <row r="126" spans="1:8">
      <c r="A126">
        <v>9012100</v>
      </c>
      <c r="B126" t="s">
        <v>86</v>
      </c>
      <c r="C126" t="s">
        <v>338</v>
      </c>
      <c r="E126" t="s">
        <v>88</v>
      </c>
      <c r="F126" t="s">
        <v>339</v>
      </c>
      <c r="H126" t="str">
        <f t="shared" si="1"/>
        <v>沖縄県浦添市</v>
      </c>
    </row>
    <row r="127" spans="1:8">
      <c r="A127">
        <v>9012114</v>
      </c>
      <c r="B127" t="s">
        <v>86</v>
      </c>
      <c r="C127" t="s">
        <v>338</v>
      </c>
      <c r="D127" t="s">
        <v>340</v>
      </c>
      <c r="E127" t="s">
        <v>88</v>
      </c>
      <c r="F127" t="s">
        <v>339</v>
      </c>
      <c r="G127" t="s">
        <v>341</v>
      </c>
      <c r="H127" t="str">
        <f t="shared" si="1"/>
        <v>沖縄県浦添市安波茶</v>
      </c>
    </row>
    <row r="128" spans="1:8">
      <c r="A128">
        <v>9012132</v>
      </c>
      <c r="B128" t="s">
        <v>86</v>
      </c>
      <c r="C128" t="s">
        <v>338</v>
      </c>
      <c r="D128" t="s">
        <v>342</v>
      </c>
      <c r="E128" t="s">
        <v>88</v>
      </c>
      <c r="F128" t="s">
        <v>339</v>
      </c>
      <c r="G128" t="s">
        <v>343</v>
      </c>
      <c r="H128" t="str">
        <f t="shared" si="1"/>
        <v>沖縄県浦添市伊祖</v>
      </c>
    </row>
    <row r="129" spans="1:8">
      <c r="A129">
        <v>9012128</v>
      </c>
      <c r="B129" t="s">
        <v>86</v>
      </c>
      <c r="C129" t="s">
        <v>338</v>
      </c>
      <c r="D129" t="s">
        <v>344</v>
      </c>
      <c r="E129" t="s">
        <v>88</v>
      </c>
      <c r="F129" t="s">
        <v>339</v>
      </c>
      <c r="G129" t="s">
        <v>345</v>
      </c>
      <c r="H129" t="str">
        <f t="shared" si="1"/>
        <v>沖縄県浦添市伊奈武瀬</v>
      </c>
    </row>
    <row r="130" spans="1:8">
      <c r="A130">
        <v>9012123</v>
      </c>
      <c r="B130" t="s">
        <v>86</v>
      </c>
      <c r="C130" t="s">
        <v>338</v>
      </c>
      <c r="D130" t="s">
        <v>346</v>
      </c>
      <c r="E130" t="s">
        <v>88</v>
      </c>
      <c r="F130" t="s">
        <v>339</v>
      </c>
      <c r="G130" t="s">
        <v>347</v>
      </c>
      <c r="H130" t="str">
        <f t="shared" ref="H130:H193" si="2">E130&amp;F130&amp;G130</f>
        <v>沖縄県浦添市西洲</v>
      </c>
    </row>
    <row r="131" spans="1:8">
      <c r="A131">
        <v>9012121</v>
      </c>
      <c r="B131" t="s">
        <v>86</v>
      </c>
      <c r="C131" t="s">
        <v>338</v>
      </c>
      <c r="D131" t="s">
        <v>348</v>
      </c>
      <c r="E131" t="s">
        <v>88</v>
      </c>
      <c r="F131" t="s">
        <v>339</v>
      </c>
      <c r="G131" t="s">
        <v>349</v>
      </c>
      <c r="H131" t="str">
        <f t="shared" si="2"/>
        <v>沖縄県浦添市内間</v>
      </c>
    </row>
    <row r="132" spans="1:8">
      <c r="A132">
        <v>9012113</v>
      </c>
      <c r="B132" t="s">
        <v>86</v>
      </c>
      <c r="C132" t="s">
        <v>338</v>
      </c>
      <c r="D132" t="s">
        <v>350</v>
      </c>
      <c r="E132" t="s">
        <v>88</v>
      </c>
      <c r="F132" t="s">
        <v>339</v>
      </c>
      <c r="G132" t="s">
        <v>351</v>
      </c>
      <c r="H132" t="str">
        <f t="shared" si="2"/>
        <v>沖縄県浦添市大平</v>
      </c>
    </row>
    <row r="133" spans="1:8">
      <c r="A133">
        <v>9012111</v>
      </c>
      <c r="B133" t="s">
        <v>86</v>
      </c>
      <c r="C133" t="s">
        <v>338</v>
      </c>
      <c r="D133" t="s">
        <v>352</v>
      </c>
      <c r="E133" t="s">
        <v>88</v>
      </c>
      <c r="F133" t="s">
        <v>339</v>
      </c>
      <c r="G133" t="s">
        <v>353</v>
      </c>
      <c r="H133" t="str">
        <f t="shared" si="2"/>
        <v>沖縄県浦添市経塚</v>
      </c>
    </row>
    <row r="134" spans="1:8">
      <c r="A134">
        <v>9012133</v>
      </c>
      <c r="B134" t="s">
        <v>86</v>
      </c>
      <c r="C134" t="s">
        <v>338</v>
      </c>
      <c r="D134" t="s">
        <v>354</v>
      </c>
      <c r="E134" t="s">
        <v>88</v>
      </c>
      <c r="F134" t="s">
        <v>339</v>
      </c>
      <c r="G134" t="s">
        <v>355</v>
      </c>
      <c r="H134" t="str">
        <f t="shared" si="2"/>
        <v>沖縄県浦添市城間</v>
      </c>
    </row>
    <row r="135" spans="1:8">
      <c r="A135">
        <v>9012124</v>
      </c>
      <c r="B135" t="s">
        <v>86</v>
      </c>
      <c r="C135" t="s">
        <v>338</v>
      </c>
      <c r="D135" t="s">
        <v>356</v>
      </c>
      <c r="E135" t="s">
        <v>88</v>
      </c>
      <c r="F135" t="s">
        <v>339</v>
      </c>
      <c r="G135" t="s">
        <v>357</v>
      </c>
      <c r="H135" t="str">
        <f t="shared" si="2"/>
        <v>沖縄県浦添市小湾</v>
      </c>
    </row>
    <row r="136" spans="1:8">
      <c r="A136">
        <v>9012122</v>
      </c>
      <c r="B136" t="s">
        <v>86</v>
      </c>
      <c r="C136" t="s">
        <v>338</v>
      </c>
      <c r="D136" t="s">
        <v>358</v>
      </c>
      <c r="E136" t="s">
        <v>88</v>
      </c>
      <c r="F136" t="s">
        <v>339</v>
      </c>
      <c r="G136" t="s">
        <v>359</v>
      </c>
      <c r="H136" t="str">
        <f t="shared" si="2"/>
        <v>沖縄県浦添市勢理客</v>
      </c>
    </row>
    <row r="137" spans="1:8">
      <c r="A137">
        <v>9012112</v>
      </c>
      <c r="B137" t="s">
        <v>86</v>
      </c>
      <c r="C137" t="s">
        <v>338</v>
      </c>
      <c r="D137" t="s">
        <v>360</v>
      </c>
      <c r="E137" t="s">
        <v>88</v>
      </c>
      <c r="F137" t="s">
        <v>339</v>
      </c>
      <c r="G137" t="s">
        <v>361</v>
      </c>
      <c r="H137" t="str">
        <f t="shared" si="2"/>
        <v>沖縄県浦添市沢岻</v>
      </c>
    </row>
    <row r="138" spans="1:8">
      <c r="A138">
        <v>9012104</v>
      </c>
      <c r="B138" t="s">
        <v>86</v>
      </c>
      <c r="C138" t="s">
        <v>338</v>
      </c>
      <c r="D138" t="s">
        <v>362</v>
      </c>
      <c r="E138" t="s">
        <v>88</v>
      </c>
      <c r="F138" t="s">
        <v>339</v>
      </c>
      <c r="G138" t="s">
        <v>363</v>
      </c>
      <c r="H138" t="str">
        <f t="shared" si="2"/>
        <v>沖縄県浦添市当山</v>
      </c>
    </row>
    <row r="139" spans="1:8">
      <c r="A139">
        <v>9012103</v>
      </c>
      <c r="B139" t="s">
        <v>86</v>
      </c>
      <c r="C139" t="s">
        <v>338</v>
      </c>
      <c r="D139" t="s">
        <v>364</v>
      </c>
      <c r="E139" t="s">
        <v>88</v>
      </c>
      <c r="F139" t="s">
        <v>339</v>
      </c>
      <c r="G139" t="s">
        <v>365</v>
      </c>
      <c r="H139" t="str">
        <f t="shared" si="2"/>
        <v>沖縄県浦添市仲間</v>
      </c>
    </row>
    <row r="140" spans="1:8">
      <c r="A140">
        <v>9012125</v>
      </c>
      <c r="B140" t="s">
        <v>86</v>
      </c>
      <c r="C140" t="s">
        <v>338</v>
      </c>
      <c r="D140" t="s">
        <v>366</v>
      </c>
      <c r="E140" t="s">
        <v>88</v>
      </c>
      <c r="F140" t="s">
        <v>339</v>
      </c>
      <c r="G140" t="s">
        <v>367</v>
      </c>
      <c r="H140" t="str">
        <f t="shared" si="2"/>
        <v>沖縄県浦添市仲西</v>
      </c>
    </row>
    <row r="141" spans="1:8">
      <c r="A141">
        <v>9012101</v>
      </c>
      <c r="B141" t="s">
        <v>86</v>
      </c>
      <c r="C141" t="s">
        <v>338</v>
      </c>
      <c r="D141" t="s">
        <v>368</v>
      </c>
      <c r="E141" t="s">
        <v>88</v>
      </c>
      <c r="F141" t="s">
        <v>339</v>
      </c>
      <c r="G141" t="s">
        <v>369</v>
      </c>
      <c r="H141" t="str">
        <f t="shared" si="2"/>
        <v>沖縄県浦添市西原</v>
      </c>
    </row>
    <row r="142" spans="1:8">
      <c r="A142">
        <v>9012102</v>
      </c>
      <c r="B142" t="s">
        <v>86</v>
      </c>
      <c r="C142" t="s">
        <v>338</v>
      </c>
      <c r="D142" t="s">
        <v>370</v>
      </c>
      <c r="E142" t="s">
        <v>88</v>
      </c>
      <c r="F142" t="s">
        <v>339</v>
      </c>
      <c r="G142" t="s">
        <v>371</v>
      </c>
      <c r="H142" t="str">
        <f t="shared" si="2"/>
        <v>沖縄県浦添市前田</v>
      </c>
    </row>
    <row r="143" spans="1:8">
      <c r="A143">
        <v>9012131</v>
      </c>
      <c r="B143" t="s">
        <v>86</v>
      </c>
      <c r="C143" t="s">
        <v>338</v>
      </c>
      <c r="D143" t="s">
        <v>372</v>
      </c>
      <c r="E143" t="s">
        <v>88</v>
      </c>
      <c r="F143" t="s">
        <v>339</v>
      </c>
      <c r="G143" t="s">
        <v>373</v>
      </c>
      <c r="H143" t="str">
        <f t="shared" si="2"/>
        <v>沖縄県浦添市牧港</v>
      </c>
    </row>
    <row r="144" spans="1:8">
      <c r="A144">
        <v>9012134</v>
      </c>
      <c r="B144" t="s">
        <v>86</v>
      </c>
      <c r="C144" t="s">
        <v>338</v>
      </c>
      <c r="D144" t="s">
        <v>374</v>
      </c>
      <c r="E144" t="s">
        <v>88</v>
      </c>
      <c r="F144" t="s">
        <v>339</v>
      </c>
      <c r="G144" t="s">
        <v>375</v>
      </c>
      <c r="H144" t="str">
        <f t="shared" si="2"/>
        <v>沖縄県浦添市港川</v>
      </c>
    </row>
    <row r="145" spans="1:8">
      <c r="A145">
        <v>9012126</v>
      </c>
      <c r="B145" t="s">
        <v>86</v>
      </c>
      <c r="C145" t="s">
        <v>338</v>
      </c>
      <c r="D145" t="s">
        <v>376</v>
      </c>
      <c r="E145" t="s">
        <v>88</v>
      </c>
      <c r="F145" t="s">
        <v>339</v>
      </c>
      <c r="G145" t="s">
        <v>237</v>
      </c>
      <c r="H145" t="str">
        <f t="shared" si="2"/>
        <v>沖縄県浦添市宮城</v>
      </c>
    </row>
    <row r="146" spans="1:8">
      <c r="A146">
        <v>9012127</v>
      </c>
      <c r="B146" t="s">
        <v>86</v>
      </c>
      <c r="C146" t="s">
        <v>338</v>
      </c>
      <c r="D146" t="s">
        <v>377</v>
      </c>
      <c r="E146" t="s">
        <v>88</v>
      </c>
      <c r="F146" t="s">
        <v>339</v>
      </c>
      <c r="G146" t="s">
        <v>378</v>
      </c>
      <c r="H146" t="str">
        <f t="shared" si="2"/>
        <v>沖縄県浦添市屋富祖</v>
      </c>
    </row>
    <row r="147" spans="1:8">
      <c r="A147">
        <v>9050000</v>
      </c>
      <c r="B147" t="s">
        <v>86</v>
      </c>
      <c r="C147" t="s">
        <v>379</v>
      </c>
      <c r="E147" t="s">
        <v>88</v>
      </c>
      <c r="F147" t="s">
        <v>380</v>
      </c>
      <c r="H147" t="str">
        <f t="shared" si="2"/>
        <v>沖縄県名護市</v>
      </c>
    </row>
    <row r="148" spans="1:8">
      <c r="A148">
        <v>9050021</v>
      </c>
      <c r="B148" t="s">
        <v>86</v>
      </c>
      <c r="C148" t="s">
        <v>379</v>
      </c>
      <c r="D148" t="s">
        <v>381</v>
      </c>
      <c r="E148" t="s">
        <v>88</v>
      </c>
      <c r="F148" t="s">
        <v>380</v>
      </c>
      <c r="G148" t="s">
        <v>382</v>
      </c>
      <c r="H148" t="str">
        <f t="shared" si="2"/>
        <v>沖縄県名護市東江</v>
      </c>
    </row>
    <row r="149" spans="1:8">
      <c r="A149">
        <v>9050003</v>
      </c>
      <c r="B149" t="s">
        <v>86</v>
      </c>
      <c r="C149" t="s">
        <v>379</v>
      </c>
      <c r="D149" t="s">
        <v>383</v>
      </c>
      <c r="E149" t="s">
        <v>88</v>
      </c>
      <c r="F149" t="s">
        <v>380</v>
      </c>
      <c r="G149" t="s">
        <v>384</v>
      </c>
      <c r="H149" t="str">
        <f t="shared" si="2"/>
        <v>沖縄県名護市旭川</v>
      </c>
    </row>
    <row r="150" spans="1:8">
      <c r="A150">
        <v>9052263</v>
      </c>
      <c r="B150" t="s">
        <v>86</v>
      </c>
      <c r="C150" t="s">
        <v>379</v>
      </c>
      <c r="D150" t="s">
        <v>385</v>
      </c>
      <c r="E150" t="s">
        <v>88</v>
      </c>
      <c r="F150" t="s">
        <v>380</v>
      </c>
      <c r="G150" t="s">
        <v>386</v>
      </c>
      <c r="H150" t="str">
        <f t="shared" si="2"/>
        <v>沖縄県名護市安部</v>
      </c>
    </row>
    <row r="151" spans="1:8">
      <c r="A151">
        <v>9050001</v>
      </c>
      <c r="B151" t="s">
        <v>86</v>
      </c>
      <c r="C151" t="s">
        <v>379</v>
      </c>
      <c r="D151" t="s">
        <v>387</v>
      </c>
      <c r="E151" t="s">
        <v>88</v>
      </c>
      <c r="F151" t="s">
        <v>380</v>
      </c>
      <c r="G151" t="s">
        <v>388</v>
      </c>
      <c r="H151" t="str">
        <f t="shared" si="2"/>
        <v>沖縄県名護市安和</v>
      </c>
    </row>
    <row r="152" spans="1:8">
      <c r="A152">
        <v>9051152</v>
      </c>
      <c r="B152" t="s">
        <v>86</v>
      </c>
      <c r="C152" t="s">
        <v>379</v>
      </c>
      <c r="D152" t="s">
        <v>389</v>
      </c>
      <c r="E152" t="s">
        <v>88</v>
      </c>
      <c r="F152" t="s">
        <v>380</v>
      </c>
      <c r="G152" t="s">
        <v>390</v>
      </c>
      <c r="H152" t="str">
        <f t="shared" si="2"/>
        <v>沖縄県名護市伊差川</v>
      </c>
    </row>
    <row r="153" spans="1:8">
      <c r="A153">
        <v>9051142</v>
      </c>
      <c r="B153" t="s">
        <v>86</v>
      </c>
      <c r="C153" t="s">
        <v>379</v>
      </c>
      <c r="D153" t="s">
        <v>391</v>
      </c>
      <c r="E153" t="s">
        <v>88</v>
      </c>
      <c r="F153" t="s">
        <v>380</v>
      </c>
      <c r="G153" t="s">
        <v>392</v>
      </c>
      <c r="H153" t="str">
        <f t="shared" si="2"/>
        <v>沖縄県名護市稲嶺</v>
      </c>
    </row>
    <row r="154" spans="1:8">
      <c r="A154">
        <v>9050006</v>
      </c>
      <c r="B154" t="s">
        <v>86</v>
      </c>
      <c r="C154" t="s">
        <v>379</v>
      </c>
      <c r="D154" t="s">
        <v>393</v>
      </c>
      <c r="E154" t="s">
        <v>88</v>
      </c>
      <c r="F154" t="s">
        <v>380</v>
      </c>
      <c r="G154" t="s">
        <v>394</v>
      </c>
      <c r="H154" t="str">
        <f t="shared" si="2"/>
        <v>沖縄県名護市宇茂佐</v>
      </c>
    </row>
    <row r="155" spans="1:8">
      <c r="A155">
        <v>9050009</v>
      </c>
      <c r="B155" t="s">
        <v>86</v>
      </c>
      <c r="C155" t="s">
        <v>379</v>
      </c>
      <c r="D155" t="s">
        <v>395</v>
      </c>
      <c r="E155" t="s">
        <v>88</v>
      </c>
      <c r="F155" t="s">
        <v>380</v>
      </c>
      <c r="G155" t="s">
        <v>396</v>
      </c>
      <c r="H155" t="str">
        <f t="shared" si="2"/>
        <v>沖縄県名護市宇茂佐の森</v>
      </c>
    </row>
    <row r="156" spans="1:8">
      <c r="A156">
        <v>9051634</v>
      </c>
      <c r="B156" t="s">
        <v>86</v>
      </c>
      <c r="C156" t="s">
        <v>379</v>
      </c>
      <c r="D156" t="s">
        <v>397</v>
      </c>
      <c r="E156" t="s">
        <v>88</v>
      </c>
      <c r="F156" t="s">
        <v>380</v>
      </c>
      <c r="G156" t="s">
        <v>398</v>
      </c>
      <c r="H156" t="str">
        <f t="shared" si="2"/>
        <v>沖縄県名護市運天原</v>
      </c>
    </row>
    <row r="157" spans="1:8">
      <c r="A157">
        <v>9052267</v>
      </c>
      <c r="B157" t="s">
        <v>86</v>
      </c>
      <c r="C157" t="s">
        <v>379</v>
      </c>
      <c r="D157" t="s">
        <v>399</v>
      </c>
      <c r="E157" t="s">
        <v>88</v>
      </c>
      <c r="F157" t="s">
        <v>380</v>
      </c>
      <c r="G157" t="s">
        <v>400</v>
      </c>
      <c r="H157" t="str">
        <f t="shared" si="2"/>
        <v>沖縄県名護市大浦</v>
      </c>
    </row>
    <row r="158" spans="1:8">
      <c r="A158">
        <v>9052268</v>
      </c>
      <c r="B158" t="s">
        <v>86</v>
      </c>
      <c r="C158" t="s">
        <v>379</v>
      </c>
      <c r="D158" t="s">
        <v>296</v>
      </c>
      <c r="E158" t="s">
        <v>88</v>
      </c>
      <c r="F158" t="s">
        <v>380</v>
      </c>
      <c r="G158" t="s">
        <v>297</v>
      </c>
      <c r="H158" t="str">
        <f t="shared" si="2"/>
        <v>沖縄県名護市大川</v>
      </c>
    </row>
    <row r="159" spans="1:8">
      <c r="A159">
        <v>9050019</v>
      </c>
      <c r="B159" t="s">
        <v>86</v>
      </c>
      <c r="C159" t="s">
        <v>379</v>
      </c>
      <c r="D159" t="s">
        <v>401</v>
      </c>
      <c r="E159" t="s">
        <v>88</v>
      </c>
      <c r="F159" t="s">
        <v>380</v>
      </c>
      <c r="G159" t="s">
        <v>402</v>
      </c>
      <c r="H159" t="str">
        <f t="shared" si="2"/>
        <v>沖縄県名護市大北</v>
      </c>
    </row>
    <row r="160" spans="1:8">
      <c r="A160">
        <v>9050017</v>
      </c>
      <c r="B160" t="s">
        <v>86</v>
      </c>
      <c r="C160" t="s">
        <v>379</v>
      </c>
      <c r="D160" t="s">
        <v>403</v>
      </c>
      <c r="E160" t="s">
        <v>88</v>
      </c>
      <c r="F160" t="s">
        <v>380</v>
      </c>
      <c r="G160" t="s">
        <v>404</v>
      </c>
      <c r="H160" t="str">
        <f t="shared" si="2"/>
        <v>沖縄県名護市大中</v>
      </c>
    </row>
    <row r="161" spans="1:8">
      <c r="A161">
        <v>9050018</v>
      </c>
      <c r="B161" t="s">
        <v>86</v>
      </c>
      <c r="C161" t="s">
        <v>379</v>
      </c>
      <c r="D161" t="s">
        <v>405</v>
      </c>
      <c r="E161" t="s">
        <v>88</v>
      </c>
      <c r="F161" t="s">
        <v>380</v>
      </c>
      <c r="G161" t="s">
        <v>406</v>
      </c>
      <c r="H161" t="str">
        <f t="shared" si="2"/>
        <v>沖縄県名護市大西</v>
      </c>
    </row>
    <row r="162" spans="1:8">
      <c r="A162">
        <v>9050016</v>
      </c>
      <c r="B162" t="s">
        <v>86</v>
      </c>
      <c r="C162" t="s">
        <v>379</v>
      </c>
      <c r="D162" t="s">
        <v>407</v>
      </c>
      <c r="E162" t="s">
        <v>88</v>
      </c>
      <c r="F162" t="s">
        <v>380</v>
      </c>
      <c r="G162" t="s">
        <v>408</v>
      </c>
      <c r="H162" t="str">
        <f t="shared" si="2"/>
        <v>沖縄県名護市大東</v>
      </c>
    </row>
    <row r="163" spans="1:8">
      <c r="A163">
        <v>9050015</v>
      </c>
      <c r="B163" t="s">
        <v>86</v>
      </c>
      <c r="C163" t="s">
        <v>379</v>
      </c>
      <c r="D163" t="s">
        <v>409</v>
      </c>
      <c r="E163" t="s">
        <v>88</v>
      </c>
      <c r="F163" t="s">
        <v>380</v>
      </c>
      <c r="G163" t="s">
        <v>410</v>
      </c>
      <c r="H163" t="str">
        <f t="shared" si="2"/>
        <v>沖縄県名護市大南</v>
      </c>
    </row>
    <row r="164" spans="1:8">
      <c r="A164">
        <v>9051146</v>
      </c>
      <c r="B164" t="s">
        <v>86</v>
      </c>
      <c r="C164" t="s">
        <v>379</v>
      </c>
      <c r="D164" t="s">
        <v>411</v>
      </c>
      <c r="E164" t="s">
        <v>88</v>
      </c>
      <c r="F164" t="s">
        <v>380</v>
      </c>
      <c r="G164" t="s">
        <v>412</v>
      </c>
      <c r="H164" t="str">
        <f t="shared" si="2"/>
        <v>沖縄県名護市親川</v>
      </c>
    </row>
    <row r="165" spans="1:8">
      <c r="A165">
        <v>9050002</v>
      </c>
      <c r="B165" t="s">
        <v>86</v>
      </c>
      <c r="C165" t="s">
        <v>379</v>
      </c>
      <c r="D165" t="s">
        <v>413</v>
      </c>
      <c r="E165" t="s">
        <v>88</v>
      </c>
      <c r="F165" t="s">
        <v>380</v>
      </c>
      <c r="G165" t="s">
        <v>414</v>
      </c>
      <c r="H165" t="str">
        <f t="shared" si="2"/>
        <v>沖縄県名護市勝山</v>
      </c>
    </row>
    <row r="166" spans="1:8">
      <c r="A166">
        <v>9051633</v>
      </c>
      <c r="B166" t="s">
        <v>86</v>
      </c>
      <c r="C166" t="s">
        <v>379</v>
      </c>
      <c r="D166" t="s">
        <v>415</v>
      </c>
      <c r="E166" t="s">
        <v>88</v>
      </c>
      <c r="F166" t="s">
        <v>380</v>
      </c>
      <c r="G166" t="s">
        <v>416</v>
      </c>
      <c r="H166" t="str">
        <f t="shared" si="2"/>
        <v>沖縄県名護市我部</v>
      </c>
    </row>
    <row r="167" spans="1:8">
      <c r="A167">
        <v>9051155</v>
      </c>
      <c r="B167" t="s">
        <v>86</v>
      </c>
      <c r="C167" t="s">
        <v>379</v>
      </c>
      <c r="D167" t="s">
        <v>417</v>
      </c>
      <c r="E167" t="s">
        <v>88</v>
      </c>
      <c r="F167" t="s">
        <v>380</v>
      </c>
      <c r="G167" t="s">
        <v>418</v>
      </c>
      <c r="H167" t="str">
        <f t="shared" si="2"/>
        <v>沖縄県名護市我部祖河</v>
      </c>
    </row>
    <row r="168" spans="1:8">
      <c r="A168">
        <v>9052262</v>
      </c>
      <c r="B168" t="s">
        <v>86</v>
      </c>
      <c r="C168" t="s">
        <v>379</v>
      </c>
      <c r="D168" t="s">
        <v>419</v>
      </c>
      <c r="E168" t="s">
        <v>88</v>
      </c>
      <c r="F168" t="s">
        <v>380</v>
      </c>
      <c r="G168" t="s">
        <v>420</v>
      </c>
      <c r="H168" t="str">
        <f t="shared" si="2"/>
        <v>沖縄県名護市嘉陽</v>
      </c>
    </row>
    <row r="169" spans="1:8">
      <c r="A169">
        <v>9051145</v>
      </c>
      <c r="B169" t="s">
        <v>86</v>
      </c>
      <c r="C169" t="s">
        <v>379</v>
      </c>
      <c r="D169" t="s">
        <v>421</v>
      </c>
      <c r="E169" t="s">
        <v>88</v>
      </c>
      <c r="F169" t="s">
        <v>380</v>
      </c>
      <c r="G169" t="s">
        <v>422</v>
      </c>
      <c r="H169" t="str">
        <f t="shared" si="2"/>
        <v>沖縄県名護市川上</v>
      </c>
    </row>
    <row r="170" spans="1:8">
      <c r="A170">
        <v>9050026</v>
      </c>
      <c r="B170" t="s">
        <v>86</v>
      </c>
      <c r="C170" t="s">
        <v>379</v>
      </c>
      <c r="D170" t="s">
        <v>423</v>
      </c>
      <c r="E170" t="s">
        <v>88</v>
      </c>
      <c r="F170" t="s">
        <v>380</v>
      </c>
      <c r="G170" t="s">
        <v>424</v>
      </c>
      <c r="H170" t="str">
        <f t="shared" si="2"/>
        <v>沖縄県名護市喜瀬</v>
      </c>
    </row>
    <row r="171" spans="1:8">
      <c r="A171">
        <v>9050024</v>
      </c>
      <c r="B171" t="s">
        <v>86</v>
      </c>
      <c r="C171" t="s">
        <v>379</v>
      </c>
      <c r="D171" t="s">
        <v>425</v>
      </c>
      <c r="E171" t="s">
        <v>88</v>
      </c>
      <c r="F171" t="s">
        <v>380</v>
      </c>
      <c r="G171" t="s">
        <v>426</v>
      </c>
      <c r="H171" t="str">
        <f t="shared" si="2"/>
        <v>沖縄県名護市許田</v>
      </c>
    </row>
    <row r="172" spans="1:8">
      <c r="A172">
        <v>9052173</v>
      </c>
      <c r="B172" t="s">
        <v>86</v>
      </c>
      <c r="C172" t="s">
        <v>379</v>
      </c>
      <c r="D172" t="s">
        <v>427</v>
      </c>
      <c r="E172" t="s">
        <v>88</v>
      </c>
      <c r="F172" t="s">
        <v>380</v>
      </c>
      <c r="G172" t="s">
        <v>428</v>
      </c>
      <c r="H172" t="str">
        <f t="shared" si="2"/>
        <v>沖縄県名護市久志</v>
      </c>
    </row>
    <row r="173" spans="1:8">
      <c r="A173">
        <v>9050013</v>
      </c>
      <c r="B173" t="s">
        <v>86</v>
      </c>
      <c r="C173" t="s">
        <v>379</v>
      </c>
      <c r="D173" t="s">
        <v>429</v>
      </c>
      <c r="E173" t="s">
        <v>88</v>
      </c>
      <c r="F173" t="s">
        <v>380</v>
      </c>
      <c r="G173" t="s">
        <v>430</v>
      </c>
      <c r="H173" t="str">
        <f t="shared" si="2"/>
        <v>沖縄県名護市城</v>
      </c>
    </row>
    <row r="174" spans="1:8">
      <c r="A174">
        <v>9051141</v>
      </c>
      <c r="B174" t="s">
        <v>86</v>
      </c>
      <c r="C174" t="s">
        <v>379</v>
      </c>
      <c r="D174" t="s">
        <v>431</v>
      </c>
      <c r="E174" t="s">
        <v>88</v>
      </c>
      <c r="F174" t="s">
        <v>380</v>
      </c>
      <c r="G174" t="s">
        <v>432</v>
      </c>
      <c r="H174" t="str">
        <f t="shared" si="2"/>
        <v>沖縄県名護市源河</v>
      </c>
    </row>
    <row r="175" spans="1:8">
      <c r="A175">
        <v>9050025</v>
      </c>
      <c r="B175" t="s">
        <v>86</v>
      </c>
      <c r="C175" t="s">
        <v>379</v>
      </c>
      <c r="D175" t="s">
        <v>433</v>
      </c>
      <c r="E175" t="s">
        <v>88</v>
      </c>
      <c r="F175" t="s">
        <v>380</v>
      </c>
      <c r="G175" t="s">
        <v>434</v>
      </c>
      <c r="H175" t="str">
        <f t="shared" si="2"/>
        <v>沖縄県名護市幸喜</v>
      </c>
    </row>
    <row r="176" spans="1:8">
      <c r="A176">
        <v>9051154</v>
      </c>
      <c r="B176" t="s">
        <v>86</v>
      </c>
      <c r="C176" t="s">
        <v>379</v>
      </c>
      <c r="D176" t="s">
        <v>435</v>
      </c>
      <c r="E176" t="s">
        <v>88</v>
      </c>
      <c r="F176" t="s">
        <v>380</v>
      </c>
      <c r="G176" t="s">
        <v>436</v>
      </c>
      <c r="H176" t="str">
        <f t="shared" si="2"/>
        <v>沖縄県名護市呉我</v>
      </c>
    </row>
    <row r="177" spans="1:8">
      <c r="A177">
        <v>9051156</v>
      </c>
      <c r="B177" t="s">
        <v>86</v>
      </c>
      <c r="C177" t="s">
        <v>379</v>
      </c>
      <c r="D177" t="s">
        <v>437</v>
      </c>
      <c r="E177" t="s">
        <v>88</v>
      </c>
      <c r="F177" t="s">
        <v>380</v>
      </c>
      <c r="G177" t="s">
        <v>438</v>
      </c>
      <c r="H177" t="str">
        <f t="shared" si="2"/>
        <v>沖縄県名護市古我知</v>
      </c>
    </row>
    <row r="178" spans="1:8">
      <c r="A178">
        <v>9050023</v>
      </c>
      <c r="B178" t="s">
        <v>86</v>
      </c>
      <c r="C178" t="s">
        <v>379</v>
      </c>
      <c r="D178" t="s">
        <v>439</v>
      </c>
      <c r="E178" t="s">
        <v>88</v>
      </c>
      <c r="F178" t="s">
        <v>380</v>
      </c>
      <c r="G178" t="s">
        <v>440</v>
      </c>
      <c r="H178" t="str">
        <f t="shared" si="2"/>
        <v>沖縄県名護市数久田</v>
      </c>
    </row>
    <row r="179" spans="1:8">
      <c r="A179">
        <v>9051635</v>
      </c>
      <c r="B179" t="s">
        <v>86</v>
      </c>
      <c r="C179" t="s">
        <v>379</v>
      </c>
      <c r="D179" t="s">
        <v>441</v>
      </c>
      <c r="E179" t="s">
        <v>88</v>
      </c>
      <c r="F179" t="s">
        <v>380</v>
      </c>
      <c r="G179" t="s">
        <v>442</v>
      </c>
      <c r="H179" t="str">
        <f t="shared" si="2"/>
        <v>沖縄県名護市済井出</v>
      </c>
    </row>
    <row r="180" spans="1:8">
      <c r="A180">
        <v>9052266</v>
      </c>
      <c r="B180" t="s">
        <v>86</v>
      </c>
      <c r="C180" t="s">
        <v>379</v>
      </c>
      <c r="D180" t="s">
        <v>443</v>
      </c>
      <c r="E180" t="s">
        <v>88</v>
      </c>
      <c r="F180" t="s">
        <v>380</v>
      </c>
      <c r="G180" t="s">
        <v>444</v>
      </c>
      <c r="H180" t="str">
        <f t="shared" si="2"/>
        <v>沖縄県名護市瀬嵩</v>
      </c>
    </row>
    <row r="181" spans="1:8">
      <c r="A181">
        <v>9051147</v>
      </c>
      <c r="B181" t="s">
        <v>86</v>
      </c>
      <c r="C181" t="s">
        <v>379</v>
      </c>
      <c r="D181" t="s">
        <v>445</v>
      </c>
      <c r="E181" t="s">
        <v>88</v>
      </c>
      <c r="F181" t="s">
        <v>380</v>
      </c>
      <c r="G181" t="s">
        <v>446</v>
      </c>
      <c r="H181" t="str">
        <f t="shared" si="2"/>
        <v>沖縄県名護市田井等</v>
      </c>
    </row>
    <row r="182" spans="1:8">
      <c r="A182">
        <v>9052265</v>
      </c>
      <c r="B182" t="s">
        <v>86</v>
      </c>
      <c r="C182" t="s">
        <v>379</v>
      </c>
      <c r="D182" t="s">
        <v>447</v>
      </c>
      <c r="E182" t="s">
        <v>88</v>
      </c>
      <c r="F182" t="s">
        <v>380</v>
      </c>
      <c r="G182" t="s">
        <v>448</v>
      </c>
      <c r="H182" t="str">
        <f t="shared" si="2"/>
        <v>沖縄県名護市汀間</v>
      </c>
    </row>
    <row r="183" spans="1:8">
      <c r="A183">
        <v>9052261</v>
      </c>
      <c r="B183" t="s">
        <v>86</v>
      </c>
      <c r="C183" t="s">
        <v>379</v>
      </c>
      <c r="D183" t="s">
        <v>449</v>
      </c>
      <c r="E183" t="s">
        <v>88</v>
      </c>
      <c r="F183" t="s">
        <v>380</v>
      </c>
      <c r="G183" t="s">
        <v>450</v>
      </c>
      <c r="H183" t="str">
        <f t="shared" si="2"/>
        <v>沖縄県名護市天仁屋</v>
      </c>
    </row>
    <row r="184" spans="1:8">
      <c r="A184">
        <v>9052172</v>
      </c>
      <c r="B184" t="s">
        <v>86</v>
      </c>
      <c r="C184" t="s">
        <v>379</v>
      </c>
      <c r="D184" t="s">
        <v>451</v>
      </c>
      <c r="E184" t="s">
        <v>88</v>
      </c>
      <c r="F184" t="s">
        <v>380</v>
      </c>
      <c r="G184" t="s">
        <v>452</v>
      </c>
      <c r="H184" t="str">
        <f t="shared" si="2"/>
        <v>沖縄県名護市豊原</v>
      </c>
    </row>
    <row r="185" spans="1:8">
      <c r="A185">
        <v>9051153</v>
      </c>
      <c r="B185" t="s">
        <v>86</v>
      </c>
      <c r="C185" t="s">
        <v>379</v>
      </c>
      <c r="D185" t="s">
        <v>453</v>
      </c>
      <c r="E185" t="s">
        <v>88</v>
      </c>
      <c r="F185" t="s">
        <v>380</v>
      </c>
      <c r="G185" t="s">
        <v>454</v>
      </c>
      <c r="H185" t="str">
        <f t="shared" si="2"/>
        <v>沖縄県名護市仲尾</v>
      </c>
    </row>
    <row r="186" spans="1:8">
      <c r="A186">
        <v>9051144</v>
      </c>
      <c r="B186" t="s">
        <v>86</v>
      </c>
      <c r="C186" t="s">
        <v>379</v>
      </c>
      <c r="D186" t="s">
        <v>455</v>
      </c>
      <c r="E186" t="s">
        <v>88</v>
      </c>
      <c r="F186" t="s">
        <v>380</v>
      </c>
      <c r="G186" t="s">
        <v>456</v>
      </c>
      <c r="H186" t="str">
        <f t="shared" si="2"/>
        <v>沖縄県名護市仲尾次</v>
      </c>
    </row>
    <row r="187" spans="1:8">
      <c r="A187">
        <v>9050004</v>
      </c>
      <c r="B187" t="s">
        <v>86</v>
      </c>
      <c r="C187" t="s">
        <v>379</v>
      </c>
      <c r="D187" t="s">
        <v>457</v>
      </c>
      <c r="E187" t="s">
        <v>88</v>
      </c>
      <c r="F187" t="s">
        <v>380</v>
      </c>
      <c r="G187" t="s">
        <v>458</v>
      </c>
      <c r="H187" t="str">
        <f t="shared" si="2"/>
        <v>沖縄県名護市中山</v>
      </c>
    </row>
    <row r="188" spans="1:8">
      <c r="A188">
        <v>9050012</v>
      </c>
      <c r="B188" t="s">
        <v>86</v>
      </c>
      <c r="C188" t="s">
        <v>379</v>
      </c>
      <c r="D188" t="s">
        <v>459</v>
      </c>
      <c r="E188" t="s">
        <v>88</v>
      </c>
      <c r="F188" t="s">
        <v>380</v>
      </c>
      <c r="G188" t="s">
        <v>460</v>
      </c>
      <c r="H188" t="str">
        <f t="shared" si="2"/>
        <v>沖縄県名護市名護</v>
      </c>
    </row>
    <row r="189" spans="1:8">
      <c r="A189">
        <v>9050005</v>
      </c>
      <c r="B189" t="s">
        <v>86</v>
      </c>
      <c r="C189" t="s">
        <v>379</v>
      </c>
      <c r="D189" t="s">
        <v>461</v>
      </c>
      <c r="E189" t="s">
        <v>88</v>
      </c>
      <c r="F189" t="s">
        <v>380</v>
      </c>
      <c r="G189" t="s">
        <v>462</v>
      </c>
      <c r="H189" t="str">
        <f t="shared" si="2"/>
        <v>沖縄県名護市為又</v>
      </c>
    </row>
    <row r="190" spans="1:8">
      <c r="A190">
        <v>9052269</v>
      </c>
      <c r="B190" t="s">
        <v>86</v>
      </c>
      <c r="C190" t="s">
        <v>379</v>
      </c>
      <c r="D190" t="s">
        <v>463</v>
      </c>
      <c r="E190" t="s">
        <v>88</v>
      </c>
      <c r="F190" t="s">
        <v>380</v>
      </c>
      <c r="G190" t="s">
        <v>464</v>
      </c>
      <c r="H190" t="str">
        <f t="shared" si="2"/>
        <v>沖縄県名護市二見</v>
      </c>
    </row>
    <row r="191" spans="1:8">
      <c r="A191">
        <v>9051151</v>
      </c>
      <c r="B191" t="s">
        <v>86</v>
      </c>
      <c r="C191" t="s">
        <v>379</v>
      </c>
      <c r="D191" t="s">
        <v>465</v>
      </c>
      <c r="E191" t="s">
        <v>88</v>
      </c>
      <c r="F191" t="s">
        <v>380</v>
      </c>
      <c r="G191" t="s">
        <v>466</v>
      </c>
      <c r="H191" t="str">
        <f t="shared" si="2"/>
        <v>沖縄県名護市振慶名</v>
      </c>
    </row>
    <row r="192" spans="1:8">
      <c r="A192">
        <v>9052171</v>
      </c>
      <c r="B192" t="s">
        <v>86</v>
      </c>
      <c r="C192" t="s">
        <v>379</v>
      </c>
      <c r="D192" t="s">
        <v>467</v>
      </c>
      <c r="E192" t="s">
        <v>88</v>
      </c>
      <c r="F192" t="s">
        <v>380</v>
      </c>
      <c r="G192" t="s">
        <v>468</v>
      </c>
      <c r="H192" t="str">
        <f t="shared" si="2"/>
        <v>沖縄県名護市辺野古</v>
      </c>
    </row>
    <row r="193" spans="1:8">
      <c r="A193">
        <v>9051143</v>
      </c>
      <c r="B193" t="s">
        <v>86</v>
      </c>
      <c r="C193" t="s">
        <v>379</v>
      </c>
      <c r="D193" t="s">
        <v>469</v>
      </c>
      <c r="E193" t="s">
        <v>88</v>
      </c>
      <c r="F193" t="s">
        <v>380</v>
      </c>
      <c r="G193" t="s">
        <v>470</v>
      </c>
      <c r="H193" t="str">
        <f t="shared" si="2"/>
        <v>沖縄県名護市真喜屋</v>
      </c>
    </row>
    <row r="194" spans="1:8">
      <c r="A194">
        <v>9050014</v>
      </c>
      <c r="B194" t="s">
        <v>86</v>
      </c>
      <c r="C194" t="s">
        <v>379</v>
      </c>
      <c r="D194" t="s">
        <v>471</v>
      </c>
      <c r="E194" t="s">
        <v>88</v>
      </c>
      <c r="F194" t="s">
        <v>380</v>
      </c>
      <c r="G194" t="s">
        <v>472</v>
      </c>
      <c r="H194" t="str">
        <f t="shared" ref="H194:H257" si="3">E194&amp;F194&amp;G194</f>
        <v>沖縄県名護市港</v>
      </c>
    </row>
    <row r="195" spans="1:8">
      <c r="A195">
        <v>9052264</v>
      </c>
      <c r="B195" t="s">
        <v>86</v>
      </c>
      <c r="C195" t="s">
        <v>379</v>
      </c>
      <c r="D195" t="s">
        <v>234</v>
      </c>
      <c r="E195" t="s">
        <v>88</v>
      </c>
      <c r="F195" t="s">
        <v>380</v>
      </c>
      <c r="G195" t="s">
        <v>235</v>
      </c>
      <c r="H195" t="str">
        <f t="shared" si="3"/>
        <v>沖縄県名護市三原</v>
      </c>
    </row>
    <row r="196" spans="1:8">
      <c r="A196">
        <v>9050011</v>
      </c>
      <c r="B196" t="s">
        <v>86</v>
      </c>
      <c r="C196" t="s">
        <v>379</v>
      </c>
      <c r="D196" t="s">
        <v>473</v>
      </c>
      <c r="E196" t="s">
        <v>88</v>
      </c>
      <c r="F196" t="s">
        <v>380</v>
      </c>
      <c r="G196" t="s">
        <v>474</v>
      </c>
      <c r="H196" t="str">
        <f t="shared" si="3"/>
        <v>沖縄県名護市宮里</v>
      </c>
    </row>
    <row r="197" spans="1:8">
      <c r="A197">
        <v>9051631</v>
      </c>
      <c r="B197" t="s">
        <v>86</v>
      </c>
      <c r="C197" t="s">
        <v>379</v>
      </c>
      <c r="D197" t="s">
        <v>475</v>
      </c>
      <c r="E197" t="s">
        <v>88</v>
      </c>
      <c r="F197" t="s">
        <v>380</v>
      </c>
      <c r="G197" t="s">
        <v>476</v>
      </c>
      <c r="H197" t="str">
        <f t="shared" si="3"/>
        <v>沖縄県名護市屋我</v>
      </c>
    </row>
    <row r="198" spans="1:8">
      <c r="A198">
        <v>9050007</v>
      </c>
      <c r="B198" t="s">
        <v>86</v>
      </c>
      <c r="C198" t="s">
        <v>379</v>
      </c>
      <c r="D198" t="s">
        <v>477</v>
      </c>
      <c r="E198" t="s">
        <v>88</v>
      </c>
      <c r="F198" t="s">
        <v>380</v>
      </c>
      <c r="G198" t="s">
        <v>478</v>
      </c>
      <c r="H198" t="str">
        <f t="shared" si="3"/>
        <v>沖縄県名護市屋部</v>
      </c>
    </row>
    <row r="199" spans="1:8">
      <c r="A199">
        <v>9050008</v>
      </c>
      <c r="B199" t="s">
        <v>86</v>
      </c>
      <c r="C199" t="s">
        <v>379</v>
      </c>
      <c r="D199" t="s">
        <v>479</v>
      </c>
      <c r="E199" t="s">
        <v>88</v>
      </c>
      <c r="F199" t="s">
        <v>380</v>
      </c>
      <c r="G199" t="s">
        <v>480</v>
      </c>
      <c r="H199" t="str">
        <f t="shared" si="3"/>
        <v>沖縄県名護市山入端</v>
      </c>
    </row>
    <row r="200" spans="1:8">
      <c r="A200">
        <v>9050022</v>
      </c>
      <c r="B200" t="s">
        <v>86</v>
      </c>
      <c r="C200" t="s">
        <v>379</v>
      </c>
      <c r="D200" t="s">
        <v>481</v>
      </c>
      <c r="E200" t="s">
        <v>88</v>
      </c>
      <c r="F200" t="s">
        <v>380</v>
      </c>
      <c r="G200" t="s">
        <v>482</v>
      </c>
      <c r="H200" t="str">
        <f t="shared" si="3"/>
        <v>沖縄県名護市世冨慶</v>
      </c>
    </row>
    <row r="201" spans="1:8">
      <c r="A201">
        <v>9051632</v>
      </c>
      <c r="B201" t="s">
        <v>86</v>
      </c>
      <c r="C201" t="s">
        <v>379</v>
      </c>
      <c r="D201" t="s">
        <v>483</v>
      </c>
      <c r="E201" t="s">
        <v>88</v>
      </c>
      <c r="F201" t="s">
        <v>380</v>
      </c>
      <c r="G201" t="s">
        <v>484</v>
      </c>
      <c r="H201" t="str">
        <f t="shared" si="3"/>
        <v>沖縄県名護市饒平名</v>
      </c>
    </row>
    <row r="202" spans="1:8">
      <c r="A202">
        <v>9010300</v>
      </c>
      <c r="B202" t="s">
        <v>86</v>
      </c>
      <c r="C202" t="s">
        <v>485</v>
      </c>
      <c r="E202" t="s">
        <v>88</v>
      </c>
      <c r="F202" t="s">
        <v>486</v>
      </c>
      <c r="H202" t="str">
        <f t="shared" si="3"/>
        <v>沖縄県糸満市</v>
      </c>
    </row>
    <row r="203" spans="1:8">
      <c r="A203">
        <v>9010301</v>
      </c>
      <c r="B203" t="s">
        <v>86</v>
      </c>
      <c r="C203" t="s">
        <v>485</v>
      </c>
      <c r="D203" t="s">
        <v>487</v>
      </c>
      <c r="E203" t="s">
        <v>88</v>
      </c>
      <c r="F203" t="s">
        <v>486</v>
      </c>
      <c r="G203" t="s">
        <v>488</v>
      </c>
      <c r="H203" t="str">
        <f t="shared" si="3"/>
        <v>沖縄県糸満市阿波根</v>
      </c>
    </row>
    <row r="204" spans="1:8">
      <c r="A204">
        <v>9010323</v>
      </c>
      <c r="B204" t="s">
        <v>86</v>
      </c>
      <c r="C204" t="s">
        <v>485</v>
      </c>
      <c r="D204" t="s">
        <v>489</v>
      </c>
      <c r="E204" t="s">
        <v>88</v>
      </c>
      <c r="F204" t="s">
        <v>486</v>
      </c>
      <c r="G204" t="s">
        <v>490</v>
      </c>
      <c r="H204" t="str">
        <f t="shared" si="3"/>
        <v>沖縄県糸満市新垣</v>
      </c>
    </row>
    <row r="205" spans="1:8">
      <c r="A205">
        <v>9010363</v>
      </c>
      <c r="B205" t="s">
        <v>86</v>
      </c>
      <c r="C205" t="s">
        <v>485</v>
      </c>
      <c r="D205" t="s">
        <v>491</v>
      </c>
      <c r="E205" t="s">
        <v>88</v>
      </c>
      <c r="F205" t="s">
        <v>486</v>
      </c>
      <c r="G205" t="s">
        <v>492</v>
      </c>
      <c r="H205" t="str">
        <f t="shared" si="3"/>
        <v>沖縄県糸満市伊敷</v>
      </c>
    </row>
    <row r="206" spans="1:8">
      <c r="A206">
        <v>9010342</v>
      </c>
      <c r="B206" t="s">
        <v>86</v>
      </c>
      <c r="C206" t="s">
        <v>485</v>
      </c>
      <c r="D206" t="s">
        <v>493</v>
      </c>
      <c r="E206" t="s">
        <v>88</v>
      </c>
      <c r="F206" t="s">
        <v>486</v>
      </c>
      <c r="G206" t="s">
        <v>494</v>
      </c>
      <c r="H206" t="str">
        <f t="shared" si="3"/>
        <v>沖縄県糸満市糸洲</v>
      </c>
    </row>
    <row r="207" spans="1:8">
      <c r="A207">
        <v>9010361</v>
      </c>
      <c r="B207" t="s">
        <v>86</v>
      </c>
      <c r="C207" t="s">
        <v>485</v>
      </c>
      <c r="D207" t="s">
        <v>495</v>
      </c>
      <c r="E207" t="s">
        <v>88</v>
      </c>
      <c r="F207" t="s">
        <v>486</v>
      </c>
      <c r="G207" t="s">
        <v>496</v>
      </c>
      <c r="H207" t="str">
        <f t="shared" si="3"/>
        <v>沖縄県糸満市糸満</v>
      </c>
    </row>
    <row r="208" spans="1:8">
      <c r="A208">
        <v>9010344</v>
      </c>
      <c r="B208" t="s">
        <v>86</v>
      </c>
      <c r="C208" t="s">
        <v>485</v>
      </c>
      <c r="D208" t="s">
        <v>497</v>
      </c>
      <c r="E208" t="s">
        <v>88</v>
      </c>
      <c r="F208" t="s">
        <v>486</v>
      </c>
      <c r="G208" t="s">
        <v>498</v>
      </c>
      <c r="H208" t="str">
        <f t="shared" si="3"/>
        <v>沖縄県糸満市伊原</v>
      </c>
    </row>
    <row r="209" spans="1:8">
      <c r="A209">
        <v>9010332</v>
      </c>
      <c r="B209" t="s">
        <v>86</v>
      </c>
      <c r="C209" t="s">
        <v>485</v>
      </c>
      <c r="D209" t="s">
        <v>499</v>
      </c>
      <c r="E209" t="s">
        <v>88</v>
      </c>
      <c r="F209" t="s">
        <v>486</v>
      </c>
      <c r="G209" t="s">
        <v>500</v>
      </c>
      <c r="H209" t="str">
        <f t="shared" si="3"/>
        <v>沖縄県糸満市宇江城</v>
      </c>
    </row>
    <row r="210" spans="1:8">
      <c r="A210">
        <v>9010325</v>
      </c>
      <c r="B210" t="s">
        <v>86</v>
      </c>
      <c r="C210" t="s">
        <v>485</v>
      </c>
      <c r="D210" t="s">
        <v>501</v>
      </c>
      <c r="E210" t="s">
        <v>88</v>
      </c>
      <c r="F210" t="s">
        <v>486</v>
      </c>
      <c r="G210" t="s">
        <v>502</v>
      </c>
      <c r="H210" t="str">
        <f t="shared" si="3"/>
        <v>沖縄県糸満市大里</v>
      </c>
    </row>
    <row r="211" spans="1:8">
      <c r="A211">
        <v>9010334</v>
      </c>
      <c r="B211" t="s">
        <v>86</v>
      </c>
      <c r="C211" t="s">
        <v>485</v>
      </c>
      <c r="D211" t="s">
        <v>503</v>
      </c>
      <c r="E211" t="s">
        <v>88</v>
      </c>
      <c r="F211" t="s">
        <v>486</v>
      </c>
      <c r="G211" t="s">
        <v>504</v>
      </c>
      <c r="H211" t="str">
        <f t="shared" si="3"/>
        <v>沖縄県糸満市大度</v>
      </c>
    </row>
    <row r="212" spans="1:8">
      <c r="A212">
        <v>9010313</v>
      </c>
      <c r="B212" t="s">
        <v>86</v>
      </c>
      <c r="C212" t="s">
        <v>485</v>
      </c>
      <c r="D212" t="s">
        <v>266</v>
      </c>
      <c r="E212" t="s">
        <v>88</v>
      </c>
      <c r="F212" t="s">
        <v>486</v>
      </c>
      <c r="G212" t="s">
        <v>505</v>
      </c>
      <c r="H212" t="str">
        <f t="shared" si="3"/>
        <v>沖縄県糸満市賀数</v>
      </c>
    </row>
    <row r="213" spans="1:8">
      <c r="A213">
        <v>9010303</v>
      </c>
      <c r="B213" t="s">
        <v>86</v>
      </c>
      <c r="C213" t="s">
        <v>485</v>
      </c>
      <c r="D213" t="s">
        <v>506</v>
      </c>
      <c r="E213" t="s">
        <v>88</v>
      </c>
      <c r="F213" t="s">
        <v>486</v>
      </c>
      <c r="G213" t="s">
        <v>507</v>
      </c>
      <c r="H213" t="str">
        <f t="shared" si="3"/>
        <v>沖縄県糸満市兼城</v>
      </c>
    </row>
    <row r="214" spans="1:8">
      <c r="A214">
        <v>9010312</v>
      </c>
      <c r="B214" t="s">
        <v>86</v>
      </c>
      <c r="C214" t="s">
        <v>485</v>
      </c>
      <c r="D214" t="s">
        <v>508</v>
      </c>
      <c r="E214" t="s">
        <v>88</v>
      </c>
      <c r="F214" t="s">
        <v>486</v>
      </c>
      <c r="G214" t="s">
        <v>509</v>
      </c>
      <c r="H214" t="str">
        <f t="shared" si="3"/>
        <v>沖縄県糸満市北波平</v>
      </c>
    </row>
    <row r="215" spans="1:8">
      <c r="A215">
        <v>9010354</v>
      </c>
      <c r="B215" t="s">
        <v>86</v>
      </c>
      <c r="C215" t="s">
        <v>485</v>
      </c>
      <c r="D215" t="s">
        <v>510</v>
      </c>
      <c r="E215" t="s">
        <v>88</v>
      </c>
      <c r="F215" t="s">
        <v>486</v>
      </c>
      <c r="G215" t="s">
        <v>511</v>
      </c>
      <c r="H215" t="str">
        <f t="shared" si="3"/>
        <v>沖縄県糸満市喜屋武</v>
      </c>
    </row>
    <row r="216" spans="1:8">
      <c r="A216">
        <v>9010324</v>
      </c>
      <c r="B216" t="s">
        <v>86</v>
      </c>
      <c r="C216" t="s">
        <v>485</v>
      </c>
      <c r="D216" t="s">
        <v>512</v>
      </c>
      <c r="E216" t="s">
        <v>88</v>
      </c>
      <c r="F216" t="s">
        <v>486</v>
      </c>
      <c r="G216" t="s">
        <v>513</v>
      </c>
      <c r="H216" t="str">
        <f t="shared" si="3"/>
        <v>沖縄県糸満市国吉</v>
      </c>
    </row>
    <row r="217" spans="1:8">
      <c r="A217">
        <v>9010341</v>
      </c>
      <c r="B217" t="s">
        <v>86</v>
      </c>
      <c r="C217" t="s">
        <v>485</v>
      </c>
      <c r="D217" t="s">
        <v>138</v>
      </c>
      <c r="E217" t="s">
        <v>88</v>
      </c>
      <c r="F217" t="s">
        <v>486</v>
      </c>
      <c r="G217" t="s">
        <v>514</v>
      </c>
      <c r="H217" t="str">
        <f t="shared" si="3"/>
        <v>沖縄県糸満市小波蔵</v>
      </c>
    </row>
    <row r="218" spans="1:8">
      <c r="A218">
        <v>9010335</v>
      </c>
      <c r="B218" t="s">
        <v>86</v>
      </c>
      <c r="C218" t="s">
        <v>485</v>
      </c>
      <c r="D218" t="s">
        <v>515</v>
      </c>
      <c r="E218" t="s">
        <v>88</v>
      </c>
      <c r="F218" t="s">
        <v>486</v>
      </c>
      <c r="G218" t="s">
        <v>516</v>
      </c>
      <c r="H218" t="str">
        <f t="shared" si="3"/>
        <v>沖縄県糸満市米須</v>
      </c>
    </row>
    <row r="219" spans="1:8">
      <c r="A219">
        <v>9010314</v>
      </c>
      <c r="B219" t="s">
        <v>86</v>
      </c>
      <c r="C219" t="s">
        <v>485</v>
      </c>
      <c r="D219" t="s">
        <v>517</v>
      </c>
      <c r="E219" t="s">
        <v>88</v>
      </c>
      <c r="F219" t="s">
        <v>486</v>
      </c>
      <c r="G219" t="s">
        <v>518</v>
      </c>
      <c r="H219" t="str">
        <f t="shared" si="3"/>
        <v>沖縄県糸満市座波</v>
      </c>
    </row>
    <row r="220" spans="1:8">
      <c r="A220">
        <v>9010364</v>
      </c>
      <c r="B220" t="s">
        <v>86</v>
      </c>
      <c r="C220" t="s">
        <v>485</v>
      </c>
      <c r="D220" t="s">
        <v>519</v>
      </c>
      <c r="E220" t="s">
        <v>88</v>
      </c>
      <c r="F220" t="s">
        <v>486</v>
      </c>
      <c r="G220" t="s">
        <v>520</v>
      </c>
      <c r="H220" t="str">
        <f t="shared" si="3"/>
        <v>沖縄県糸満市潮崎町</v>
      </c>
    </row>
    <row r="221" spans="1:8">
      <c r="A221">
        <v>9010302</v>
      </c>
      <c r="B221" t="s">
        <v>86</v>
      </c>
      <c r="C221" t="s">
        <v>485</v>
      </c>
      <c r="D221" t="s">
        <v>521</v>
      </c>
      <c r="E221" t="s">
        <v>88</v>
      </c>
      <c r="F221" t="s">
        <v>486</v>
      </c>
      <c r="G221" t="s">
        <v>522</v>
      </c>
      <c r="H221" t="str">
        <f t="shared" si="3"/>
        <v>沖縄県糸満市潮平</v>
      </c>
    </row>
    <row r="222" spans="1:8">
      <c r="A222">
        <v>9010311</v>
      </c>
      <c r="B222" t="s">
        <v>86</v>
      </c>
      <c r="C222" t="s">
        <v>485</v>
      </c>
      <c r="D222" t="s">
        <v>523</v>
      </c>
      <c r="E222" t="s">
        <v>88</v>
      </c>
      <c r="F222" t="s">
        <v>486</v>
      </c>
      <c r="G222" t="s">
        <v>524</v>
      </c>
      <c r="H222" t="str">
        <f t="shared" si="3"/>
        <v>沖縄県糸満市武富</v>
      </c>
    </row>
    <row r="223" spans="1:8">
      <c r="A223">
        <v>9010353</v>
      </c>
      <c r="B223" t="s">
        <v>86</v>
      </c>
      <c r="C223" t="s">
        <v>485</v>
      </c>
      <c r="D223" t="s">
        <v>525</v>
      </c>
      <c r="E223" t="s">
        <v>88</v>
      </c>
      <c r="F223" t="s">
        <v>486</v>
      </c>
      <c r="G223" t="s">
        <v>526</v>
      </c>
      <c r="H223" t="str">
        <f t="shared" si="3"/>
        <v>沖縄県糸満市束里</v>
      </c>
    </row>
    <row r="224" spans="1:8">
      <c r="A224">
        <v>9010315</v>
      </c>
      <c r="B224" t="s">
        <v>86</v>
      </c>
      <c r="C224" t="s">
        <v>485</v>
      </c>
      <c r="D224" t="s">
        <v>527</v>
      </c>
      <c r="E224" t="s">
        <v>88</v>
      </c>
      <c r="F224" t="s">
        <v>486</v>
      </c>
      <c r="G224" t="s">
        <v>528</v>
      </c>
      <c r="H224" t="str">
        <f t="shared" si="3"/>
        <v>沖縄県糸満市照屋</v>
      </c>
    </row>
    <row r="225" spans="1:8">
      <c r="A225">
        <v>9010321</v>
      </c>
      <c r="B225" t="s">
        <v>86</v>
      </c>
      <c r="C225" t="s">
        <v>485</v>
      </c>
      <c r="D225" t="s">
        <v>451</v>
      </c>
      <c r="E225" t="s">
        <v>88</v>
      </c>
      <c r="F225" t="s">
        <v>486</v>
      </c>
      <c r="G225" t="s">
        <v>452</v>
      </c>
      <c r="H225" t="str">
        <f t="shared" si="3"/>
        <v>沖縄県糸満市豊原</v>
      </c>
    </row>
    <row r="226" spans="1:8">
      <c r="A226">
        <v>9010351</v>
      </c>
      <c r="B226" t="s">
        <v>86</v>
      </c>
      <c r="C226" t="s">
        <v>485</v>
      </c>
      <c r="D226" t="s">
        <v>529</v>
      </c>
      <c r="E226" t="s">
        <v>88</v>
      </c>
      <c r="F226" t="s">
        <v>486</v>
      </c>
      <c r="G226" t="s">
        <v>530</v>
      </c>
      <c r="H226" t="str">
        <f t="shared" si="3"/>
        <v>沖縄県糸満市名城</v>
      </c>
    </row>
    <row r="227" spans="1:8">
      <c r="A227">
        <v>9010304</v>
      </c>
      <c r="B227" t="s">
        <v>86</v>
      </c>
      <c r="C227" t="s">
        <v>485</v>
      </c>
      <c r="D227" t="s">
        <v>531</v>
      </c>
      <c r="E227" t="s">
        <v>88</v>
      </c>
      <c r="F227" t="s">
        <v>486</v>
      </c>
      <c r="G227" t="s">
        <v>532</v>
      </c>
      <c r="H227" t="str">
        <f t="shared" si="3"/>
        <v>沖縄県糸満市西川町</v>
      </c>
    </row>
    <row r="228" spans="1:8">
      <c r="A228">
        <v>9010305</v>
      </c>
      <c r="B228" t="s">
        <v>86</v>
      </c>
      <c r="C228" t="s">
        <v>485</v>
      </c>
      <c r="D228" t="s">
        <v>533</v>
      </c>
      <c r="E228" t="s">
        <v>88</v>
      </c>
      <c r="F228" t="s">
        <v>486</v>
      </c>
      <c r="G228" t="s">
        <v>534</v>
      </c>
      <c r="H228" t="str">
        <f t="shared" si="3"/>
        <v>沖縄県糸満市西崎</v>
      </c>
    </row>
    <row r="229" spans="1:8">
      <c r="A229">
        <v>9010306</v>
      </c>
      <c r="B229" t="s">
        <v>86</v>
      </c>
      <c r="C229" t="s">
        <v>485</v>
      </c>
      <c r="D229" t="s">
        <v>535</v>
      </c>
      <c r="E229" t="s">
        <v>88</v>
      </c>
      <c r="F229" t="s">
        <v>486</v>
      </c>
      <c r="G229" t="s">
        <v>536</v>
      </c>
      <c r="H229" t="str">
        <f t="shared" si="3"/>
        <v>沖縄県糸満市西崎町</v>
      </c>
    </row>
    <row r="230" spans="1:8">
      <c r="A230">
        <v>9010345</v>
      </c>
      <c r="B230" t="s">
        <v>86</v>
      </c>
      <c r="C230" t="s">
        <v>485</v>
      </c>
      <c r="D230" t="s">
        <v>537</v>
      </c>
      <c r="E230" t="s">
        <v>88</v>
      </c>
      <c r="F230" t="s">
        <v>486</v>
      </c>
      <c r="G230" t="s">
        <v>538</v>
      </c>
      <c r="H230" t="str">
        <f t="shared" si="3"/>
        <v>沖縄県糸満市福地</v>
      </c>
    </row>
    <row r="231" spans="1:8">
      <c r="A231">
        <v>9010362</v>
      </c>
      <c r="B231" t="s">
        <v>86</v>
      </c>
      <c r="C231" t="s">
        <v>485</v>
      </c>
      <c r="D231" t="s">
        <v>328</v>
      </c>
      <c r="E231" t="s">
        <v>88</v>
      </c>
      <c r="F231" t="s">
        <v>486</v>
      </c>
      <c r="G231" t="s">
        <v>329</v>
      </c>
      <c r="H231" t="str">
        <f t="shared" si="3"/>
        <v>沖縄県糸満市真栄里</v>
      </c>
    </row>
    <row r="232" spans="1:8">
      <c r="A232">
        <v>9010331</v>
      </c>
      <c r="B232" t="s">
        <v>86</v>
      </c>
      <c r="C232" t="s">
        <v>485</v>
      </c>
      <c r="D232" t="s">
        <v>539</v>
      </c>
      <c r="E232" t="s">
        <v>88</v>
      </c>
      <c r="F232" t="s">
        <v>486</v>
      </c>
      <c r="G232" t="s">
        <v>540</v>
      </c>
      <c r="H232" t="str">
        <f t="shared" si="3"/>
        <v>沖縄県糸満市真栄平</v>
      </c>
    </row>
    <row r="233" spans="1:8">
      <c r="A233">
        <v>9010336</v>
      </c>
      <c r="B233" t="s">
        <v>86</v>
      </c>
      <c r="C233" t="s">
        <v>485</v>
      </c>
      <c r="D233" t="s">
        <v>541</v>
      </c>
      <c r="E233" t="s">
        <v>88</v>
      </c>
      <c r="F233" t="s">
        <v>486</v>
      </c>
      <c r="G233" t="s">
        <v>542</v>
      </c>
      <c r="H233" t="str">
        <f t="shared" si="3"/>
        <v>沖縄県糸満市真壁</v>
      </c>
    </row>
    <row r="234" spans="1:8">
      <c r="A234">
        <v>9010333</v>
      </c>
      <c r="B234" t="s">
        <v>86</v>
      </c>
      <c r="C234" t="s">
        <v>485</v>
      </c>
      <c r="D234" t="s">
        <v>543</v>
      </c>
      <c r="E234" t="s">
        <v>88</v>
      </c>
      <c r="F234" t="s">
        <v>486</v>
      </c>
      <c r="G234" t="s">
        <v>544</v>
      </c>
      <c r="H234" t="str">
        <f t="shared" si="3"/>
        <v>沖縄県糸満市摩文仁</v>
      </c>
    </row>
    <row r="235" spans="1:8">
      <c r="A235">
        <v>9010343</v>
      </c>
      <c r="B235" t="s">
        <v>86</v>
      </c>
      <c r="C235" t="s">
        <v>485</v>
      </c>
      <c r="D235" t="s">
        <v>545</v>
      </c>
      <c r="E235" t="s">
        <v>88</v>
      </c>
      <c r="F235" t="s">
        <v>486</v>
      </c>
      <c r="G235" t="s">
        <v>546</v>
      </c>
      <c r="H235" t="str">
        <f t="shared" si="3"/>
        <v>沖縄県糸満市南波平</v>
      </c>
    </row>
    <row r="236" spans="1:8">
      <c r="A236">
        <v>9010352</v>
      </c>
      <c r="B236" t="s">
        <v>86</v>
      </c>
      <c r="C236" t="s">
        <v>485</v>
      </c>
      <c r="D236" t="s">
        <v>547</v>
      </c>
      <c r="E236" t="s">
        <v>88</v>
      </c>
      <c r="F236" t="s">
        <v>486</v>
      </c>
      <c r="G236" t="s">
        <v>548</v>
      </c>
      <c r="H236" t="str">
        <f t="shared" si="3"/>
        <v>沖縄県糸満市山城</v>
      </c>
    </row>
    <row r="237" spans="1:8">
      <c r="A237">
        <v>9010322</v>
      </c>
      <c r="B237" t="s">
        <v>86</v>
      </c>
      <c r="C237" t="s">
        <v>485</v>
      </c>
      <c r="D237" t="s">
        <v>549</v>
      </c>
      <c r="E237" t="s">
        <v>88</v>
      </c>
      <c r="F237" t="s">
        <v>486</v>
      </c>
      <c r="G237" t="s">
        <v>550</v>
      </c>
      <c r="H237" t="str">
        <f t="shared" si="3"/>
        <v>沖縄県糸満市与座</v>
      </c>
    </row>
    <row r="238" spans="1:8">
      <c r="A238">
        <v>9040000</v>
      </c>
      <c r="B238" t="s">
        <v>86</v>
      </c>
      <c r="C238" t="s">
        <v>551</v>
      </c>
      <c r="E238" t="s">
        <v>88</v>
      </c>
      <c r="F238" t="s">
        <v>552</v>
      </c>
      <c r="H238" t="str">
        <f t="shared" si="3"/>
        <v>沖縄県沖縄市</v>
      </c>
    </row>
    <row r="239" spans="1:8">
      <c r="A239">
        <v>9042152</v>
      </c>
      <c r="B239" t="s">
        <v>86</v>
      </c>
      <c r="C239" t="s">
        <v>551</v>
      </c>
      <c r="D239" t="s">
        <v>553</v>
      </c>
      <c r="E239" t="s">
        <v>88</v>
      </c>
      <c r="F239" t="s">
        <v>552</v>
      </c>
      <c r="G239" t="s">
        <v>554</v>
      </c>
      <c r="H239" t="str">
        <f t="shared" si="3"/>
        <v>沖縄県沖縄市明道</v>
      </c>
    </row>
    <row r="240" spans="1:8">
      <c r="A240">
        <v>9040012</v>
      </c>
      <c r="B240" t="s">
        <v>86</v>
      </c>
      <c r="C240" t="s">
        <v>551</v>
      </c>
      <c r="D240" t="s">
        <v>555</v>
      </c>
      <c r="E240" t="s">
        <v>88</v>
      </c>
      <c r="F240" t="s">
        <v>552</v>
      </c>
      <c r="G240" t="s">
        <v>556</v>
      </c>
      <c r="H240" t="str">
        <f t="shared" si="3"/>
        <v>沖縄県沖縄市安慶田</v>
      </c>
    </row>
    <row r="241" spans="1:8">
      <c r="A241">
        <v>9042172</v>
      </c>
      <c r="B241" t="s">
        <v>86</v>
      </c>
      <c r="C241" t="s">
        <v>551</v>
      </c>
      <c r="D241" t="s">
        <v>557</v>
      </c>
      <c r="E241" t="s">
        <v>88</v>
      </c>
      <c r="F241" t="s">
        <v>552</v>
      </c>
      <c r="G241" t="s">
        <v>558</v>
      </c>
      <c r="H241" t="str">
        <f t="shared" si="3"/>
        <v>沖縄県沖縄市泡瀬</v>
      </c>
    </row>
    <row r="242" spans="1:8">
      <c r="A242">
        <v>9042141</v>
      </c>
      <c r="B242" t="s">
        <v>86</v>
      </c>
      <c r="C242" t="s">
        <v>551</v>
      </c>
      <c r="D242" t="s">
        <v>559</v>
      </c>
      <c r="E242" t="s">
        <v>88</v>
      </c>
      <c r="F242" t="s">
        <v>552</v>
      </c>
      <c r="G242" t="s">
        <v>560</v>
      </c>
      <c r="H242" t="str">
        <f t="shared" si="3"/>
        <v>沖縄県沖縄市池原</v>
      </c>
    </row>
    <row r="243" spans="1:8">
      <c r="A243">
        <v>9040031</v>
      </c>
      <c r="B243" t="s">
        <v>86</v>
      </c>
      <c r="C243" t="s">
        <v>551</v>
      </c>
      <c r="D243" t="s">
        <v>561</v>
      </c>
      <c r="E243" t="s">
        <v>88</v>
      </c>
      <c r="F243" t="s">
        <v>552</v>
      </c>
      <c r="G243" t="s">
        <v>562</v>
      </c>
      <c r="H243" t="str">
        <f t="shared" si="3"/>
        <v>沖縄県沖縄市上地</v>
      </c>
    </row>
    <row r="244" spans="1:8">
      <c r="A244">
        <v>9042163</v>
      </c>
      <c r="B244" t="s">
        <v>86</v>
      </c>
      <c r="C244" t="s">
        <v>551</v>
      </c>
      <c r="D244" t="s">
        <v>501</v>
      </c>
      <c r="E244" t="s">
        <v>88</v>
      </c>
      <c r="F244" t="s">
        <v>552</v>
      </c>
      <c r="G244" t="s">
        <v>502</v>
      </c>
      <c r="H244" t="str">
        <f t="shared" si="3"/>
        <v>沖縄県沖縄市大里</v>
      </c>
    </row>
    <row r="245" spans="1:8">
      <c r="A245">
        <v>9042162</v>
      </c>
      <c r="B245" t="s">
        <v>86</v>
      </c>
      <c r="C245" t="s">
        <v>551</v>
      </c>
      <c r="D245" t="s">
        <v>563</v>
      </c>
      <c r="E245" t="s">
        <v>88</v>
      </c>
      <c r="F245" t="s">
        <v>552</v>
      </c>
      <c r="G245" t="s">
        <v>564</v>
      </c>
      <c r="H245" t="str">
        <f t="shared" si="3"/>
        <v>沖縄県沖縄市海邦</v>
      </c>
    </row>
    <row r="246" spans="1:8">
      <c r="A246">
        <v>9042162</v>
      </c>
      <c r="B246" t="s">
        <v>86</v>
      </c>
      <c r="C246" t="s">
        <v>551</v>
      </c>
      <c r="D246" t="s">
        <v>565</v>
      </c>
      <c r="E246" t="s">
        <v>88</v>
      </c>
      <c r="F246" t="s">
        <v>552</v>
      </c>
      <c r="G246" t="s">
        <v>566</v>
      </c>
      <c r="H246" t="str">
        <f t="shared" si="3"/>
        <v>沖縄県沖縄市海邦町</v>
      </c>
    </row>
    <row r="247" spans="1:8">
      <c r="A247">
        <v>9040005</v>
      </c>
      <c r="B247" t="s">
        <v>86</v>
      </c>
      <c r="C247" t="s">
        <v>551</v>
      </c>
      <c r="D247" t="s">
        <v>567</v>
      </c>
      <c r="E247" t="s">
        <v>88</v>
      </c>
      <c r="F247" t="s">
        <v>552</v>
      </c>
      <c r="G247" t="s">
        <v>568</v>
      </c>
      <c r="H247" t="str">
        <f t="shared" si="3"/>
        <v>沖縄県沖縄市嘉間良</v>
      </c>
    </row>
    <row r="248" spans="1:8">
      <c r="A248">
        <v>9040023</v>
      </c>
      <c r="B248" t="s">
        <v>86</v>
      </c>
      <c r="C248" t="s">
        <v>551</v>
      </c>
      <c r="D248" t="s">
        <v>569</v>
      </c>
      <c r="E248" t="s">
        <v>88</v>
      </c>
      <c r="F248" t="s">
        <v>552</v>
      </c>
      <c r="G248" t="s">
        <v>570</v>
      </c>
      <c r="H248" t="str">
        <f t="shared" si="3"/>
        <v>沖縄県沖縄市久保田</v>
      </c>
    </row>
    <row r="249" spans="1:8">
      <c r="A249">
        <v>9042145</v>
      </c>
      <c r="B249" t="s">
        <v>86</v>
      </c>
      <c r="C249" t="s">
        <v>551</v>
      </c>
      <c r="D249" t="s">
        <v>571</v>
      </c>
      <c r="E249" t="s">
        <v>88</v>
      </c>
      <c r="F249" t="s">
        <v>552</v>
      </c>
      <c r="G249" t="s">
        <v>572</v>
      </c>
      <c r="H249" t="str">
        <f t="shared" si="3"/>
        <v>沖縄県沖縄市倉敷</v>
      </c>
    </row>
    <row r="250" spans="1:8">
      <c r="A250">
        <v>9042161</v>
      </c>
      <c r="B250" t="s">
        <v>86</v>
      </c>
      <c r="C250" t="s">
        <v>551</v>
      </c>
      <c r="D250" t="s">
        <v>573</v>
      </c>
      <c r="E250" t="s">
        <v>88</v>
      </c>
      <c r="F250" t="s">
        <v>552</v>
      </c>
      <c r="G250" t="s">
        <v>574</v>
      </c>
      <c r="H250" t="str">
        <f t="shared" si="3"/>
        <v>沖縄県沖縄市古謝</v>
      </c>
    </row>
    <row r="251" spans="1:8">
      <c r="A251">
        <v>9042166</v>
      </c>
      <c r="B251" t="s">
        <v>86</v>
      </c>
      <c r="C251" t="s">
        <v>551</v>
      </c>
      <c r="D251" t="s">
        <v>575</v>
      </c>
      <c r="E251" t="s">
        <v>88</v>
      </c>
      <c r="F251" t="s">
        <v>552</v>
      </c>
      <c r="G251" t="s">
        <v>576</v>
      </c>
      <c r="H251" t="str">
        <f t="shared" si="3"/>
        <v>沖縄県沖縄市古謝津嘉山町</v>
      </c>
    </row>
    <row r="252" spans="1:8">
      <c r="A252">
        <v>9040001</v>
      </c>
      <c r="B252" t="s">
        <v>86</v>
      </c>
      <c r="C252" t="s">
        <v>551</v>
      </c>
      <c r="D252" t="s">
        <v>577</v>
      </c>
      <c r="E252" t="s">
        <v>88</v>
      </c>
      <c r="F252" t="s">
        <v>552</v>
      </c>
      <c r="G252" t="s">
        <v>578</v>
      </c>
      <c r="H252" t="str">
        <f t="shared" si="3"/>
        <v>沖縄県沖縄市越来</v>
      </c>
    </row>
    <row r="253" spans="1:8">
      <c r="A253">
        <v>9040021</v>
      </c>
      <c r="B253" t="s">
        <v>86</v>
      </c>
      <c r="C253" t="s">
        <v>551</v>
      </c>
      <c r="D253" t="s">
        <v>579</v>
      </c>
      <c r="E253" t="s">
        <v>88</v>
      </c>
      <c r="F253" t="s">
        <v>552</v>
      </c>
      <c r="G253" t="s">
        <v>580</v>
      </c>
      <c r="H253" t="str">
        <f t="shared" si="3"/>
        <v>沖縄県沖縄市胡屋</v>
      </c>
    </row>
    <row r="254" spans="1:8">
      <c r="A254">
        <v>9042175</v>
      </c>
      <c r="B254" t="s">
        <v>86</v>
      </c>
      <c r="C254" t="s">
        <v>551</v>
      </c>
      <c r="D254" t="s">
        <v>581</v>
      </c>
      <c r="E254" t="s">
        <v>88</v>
      </c>
      <c r="F254" t="s">
        <v>552</v>
      </c>
      <c r="G254" t="s">
        <v>582</v>
      </c>
      <c r="H254" t="str">
        <f t="shared" si="3"/>
        <v>沖縄県沖縄市潮乃森</v>
      </c>
    </row>
    <row r="255" spans="1:8">
      <c r="A255">
        <v>9042144</v>
      </c>
      <c r="B255" t="s">
        <v>86</v>
      </c>
      <c r="C255" t="s">
        <v>551</v>
      </c>
      <c r="D255" t="s">
        <v>583</v>
      </c>
      <c r="E255" t="s">
        <v>88</v>
      </c>
      <c r="F255" t="s">
        <v>552</v>
      </c>
      <c r="G255" t="s">
        <v>584</v>
      </c>
      <c r="H255" t="str">
        <f t="shared" si="3"/>
        <v>沖縄県沖縄市白川</v>
      </c>
    </row>
    <row r="256" spans="1:8">
      <c r="A256">
        <v>9040002</v>
      </c>
      <c r="B256" t="s">
        <v>86</v>
      </c>
      <c r="C256" t="s">
        <v>551</v>
      </c>
      <c r="D256" t="s">
        <v>585</v>
      </c>
      <c r="E256" t="s">
        <v>88</v>
      </c>
      <c r="F256" t="s">
        <v>552</v>
      </c>
      <c r="G256" t="s">
        <v>586</v>
      </c>
      <c r="H256" t="str">
        <f t="shared" si="3"/>
        <v>沖縄県沖縄市城前町</v>
      </c>
    </row>
    <row r="257" spans="1:8">
      <c r="A257">
        <v>9040003</v>
      </c>
      <c r="B257" t="s">
        <v>86</v>
      </c>
      <c r="C257" t="s">
        <v>551</v>
      </c>
      <c r="D257" t="s">
        <v>587</v>
      </c>
      <c r="E257" t="s">
        <v>88</v>
      </c>
      <c r="F257" t="s">
        <v>552</v>
      </c>
      <c r="G257" t="s">
        <v>588</v>
      </c>
      <c r="H257" t="str">
        <f t="shared" si="3"/>
        <v>沖縄県沖縄市住吉</v>
      </c>
    </row>
    <row r="258" spans="1:8">
      <c r="A258">
        <v>9040022</v>
      </c>
      <c r="B258" t="s">
        <v>86</v>
      </c>
      <c r="C258" t="s">
        <v>551</v>
      </c>
      <c r="D258" t="s">
        <v>589</v>
      </c>
      <c r="E258" t="s">
        <v>88</v>
      </c>
      <c r="F258" t="s">
        <v>552</v>
      </c>
      <c r="G258" t="s">
        <v>590</v>
      </c>
      <c r="H258" t="str">
        <f t="shared" ref="H258:H321" si="4">E258&amp;F258&amp;G258</f>
        <v>沖縄県沖縄市園田</v>
      </c>
    </row>
    <row r="259" spans="1:8">
      <c r="A259">
        <v>9042171</v>
      </c>
      <c r="B259" t="s">
        <v>86</v>
      </c>
      <c r="C259" t="s">
        <v>551</v>
      </c>
      <c r="D259" t="s">
        <v>591</v>
      </c>
      <c r="E259" t="s">
        <v>88</v>
      </c>
      <c r="F259" t="s">
        <v>552</v>
      </c>
      <c r="G259" t="s">
        <v>592</v>
      </c>
      <c r="H259" t="str">
        <f t="shared" si="4"/>
        <v>沖縄県沖縄市高原</v>
      </c>
    </row>
    <row r="260" spans="1:8">
      <c r="A260">
        <v>9042143</v>
      </c>
      <c r="B260" t="s">
        <v>86</v>
      </c>
      <c r="C260" t="s">
        <v>551</v>
      </c>
      <c r="D260" t="s">
        <v>593</v>
      </c>
      <c r="E260" t="s">
        <v>88</v>
      </c>
      <c r="F260" t="s">
        <v>552</v>
      </c>
      <c r="G260" t="s">
        <v>594</v>
      </c>
      <c r="H260" t="str">
        <f t="shared" si="4"/>
        <v>沖縄県沖縄市知花</v>
      </c>
    </row>
    <row r="261" spans="1:8">
      <c r="A261">
        <v>9040004</v>
      </c>
      <c r="B261" t="s">
        <v>86</v>
      </c>
      <c r="C261" t="s">
        <v>551</v>
      </c>
      <c r="D261" t="s">
        <v>595</v>
      </c>
      <c r="E261" t="s">
        <v>88</v>
      </c>
      <c r="F261" t="s">
        <v>552</v>
      </c>
      <c r="G261" t="s">
        <v>596</v>
      </c>
      <c r="H261" t="str">
        <f t="shared" si="4"/>
        <v>沖縄県沖縄市中央</v>
      </c>
    </row>
    <row r="262" spans="1:8">
      <c r="A262">
        <v>9040011</v>
      </c>
      <c r="B262" t="s">
        <v>86</v>
      </c>
      <c r="C262" t="s">
        <v>551</v>
      </c>
      <c r="D262" t="s">
        <v>527</v>
      </c>
      <c r="E262" t="s">
        <v>88</v>
      </c>
      <c r="F262" t="s">
        <v>552</v>
      </c>
      <c r="G262" t="s">
        <v>528</v>
      </c>
      <c r="H262" t="str">
        <f t="shared" si="4"/>
        <v>沖縄県沖縄市照屋</v>
      </c>
    </row>
    <row r="263" spans="1:8">
      <c r="A263">
        <v>9042164</v>
      </c>
      <c r="B263" t="s">
        <v>86</v>
      </c>
      <c r="C263" t="s">
        <v>551</v>
      </c>
      <c r="D263" t="s">
        <v>597</v>
      </c>
      <c r="E263" t="s">
        <v>88</v>
      </c>
      <c r="F263" t="s">
        <v>552</v>
      </c>
      <c r="G263" t="s">
        <v>598</v>
      </c>
      <c r="H263" t="str">
        <f t="shared" si="4"/>
        <v>沖縄県沖縄市桃原</v>
      </c>
    </row>
    <row r="264" spans="1:8">
      <c r="A264">
        <v>9040014</v>
      </c>
      <c r="B264" t="s">
        <v>86</v>
      </c>
      <c r="C264" t="s">
        <v>551</v>
      </c>
      <c r="D264" t="s">
        <v>599</v>
      </c>
      <c r="E264" t="s">
        <v>88</v>
      </c>
      <c r="F264" t="s">
        <v>552</v>
      </c>
      <c r="G264" t="s">
        <v>600</v>
      </c>
      <c r="H264" t="str">
        <f t="shared" si="4"/>
        <v>沖縄県沖縄市仲宗根町</v>
      </c>
    </row>
    <row r="265" spans="1:8">
      <c r="A265">
        <v>9042142</v>
      </c>
      <c r="B265" t="s">
        <v>86</v>
      </c>
      <c r="C265" t="s">
        <v>551</v>
      </c>
      <c r="D265" t="s">
        <v>601</v>
      </c>
      <c r="E265" t="s">
        <v>88</v>
      </c>
      <c r="F265" t="s">
        <v>552</v>
      </c>
      <c r="G265" t="s">
        <v>602</v>
      </c>
      <c r="H265" t="str">
        <f t="shared" si="4"/>
        <v>沖縄県沖縄市登川</v>
      </c>
    </row>
    <row r="266" spans="1:8">
      <c r="A266">
        <v>9042154</v>
      </c>
      <c r="B266" t="s">
        <v>86</v>
      </c>
      <c r="C266" t="s">
        <v>551</v>
      </c>
      <c r="D266" t="s">
        <v>603</v>
      </c>
      <c r="E266" t="s">
        <v>88</v>
      </c>
      <c r="F266" t="s">
        <v>552</v>
      </c>
      <c r="G266" t="s">
        <v>604</v>
      </c>
      <c r="H266" t="str">
        <f t="shared" si="4"/>
        <v>沖縄県沖縄市東</v>
      </c>
    </row>
    <row r="267" spans="1:8">
      <c r="A267">
        <v>9042173</v>
      </c>
      <c r="B267" t="s">
        <v>86</v>
      </c>
      <c r="C267" t="s">
        <v>551</v>
      </c>
      <c r="D267" t="s">
        <v>605</v>
      </c>
      <c r="E267" t="s">
        <v>88</v>
      </c>
      <c r="F267" t="s">
        <v>552</v>
      </c>
      <c r="G267" t="s">
        <v>606</v>
      </c>
      <c r="H267" t="str">
        <f t="shared" si="4"/>
        <v>沖縄県沖縄市比屋根</v>
      </c>
    </row>
    <row r="268" spans="1:8">
      <c r="A268">
        <v>9042151</v>
      </c>
      <c r="B268" t="s">
        <v>86</v>
      </c>
      <c r="C268" t="s">
        <v>551</v>
      </c>
      <c r="D268" t="s">
        <v>607</v>
      </c>
      <c r="E268" t="s">
        <v>88</v>
      </c>
      <c r="F268" t="s">
        <v>552</v>
      </c>
      <c r="G268" t="s">
        <v>608</v>
      </c>
      <c r="H268" t="str">
        <f t="shared" si="4"/>
        <v>沖縄県沖縄市松本</v>
      </c>
    </row>
    <row r="269" spans="1:8">
      <c r="A269">
        <v>9042153</v>
      </c>
      <c r="B269" t="s">
        <v>86</v>
      </c>
      <c r="C269" t="s">
        <v>551</v>
      </c>
      <c r="D269" t="s">
        <v>609</v>
      </c>
      <c r="E269" t="s">
        <v>88</v>
      </c>
      <c r="F269" t="s">
        <v>552</v>
      </c>
      <c r="G269" t="s">
        <v>610</v>
      </c>
      <c r="H269" t="str">
        <f t="shared" si="4"/>
        <v>沖縄県沖縄市美里</v>
      </c>
    </row>
    <row r="270" spans="1:8">
      <c r="A270">
        <v>9042156</v>
      </c>
      <c r="B270" t="s">
        <v>86</v>
      </c>
      <c r="C270" t="s">
        <v>551</v>
      </c>
      <c r="D270" t="s">
        <v>611</v>
      </c>
      <c r="E270" t="s">
        <v>88</v>
      </c>
      <c r="F270" t="s">
        <v>552</v>
      </c>
      <c r="G270" t="s">
        <v>612</v>
      </c>
      <c r="H270" t="str">
        <f t="shared" si="4"/>
        <v>沖縄県沖縄市美里仲原町</v>
      </c>
    </row>
    <row r="271" spans="1:8">
      <c r="A271">
        <v>9040035</v>
      </c>
      <c r="B271" t="s">
        <v>86</v>
      </c>
      <c r="C271" t="s">
        <v>551</v>
      </c>
      <c r="D271" t="s">
        <v>613</v>
      </c>
      <c r="E271" t="s">
        <v>88</v>
      </c>
      <c r="F271" t="s">
        <v>552</v>
      </c>
      <c r="G271" t="s">
        <v>614</v>
      </c>
      <c r="H271" t="str">
        <f t="shared" si="4"/>
        <v>沖縄県沖縄市南桃原</v>
      </c>
    </row>
    <row r="272" spans="1:8">
      <c r="A272">
        <v>9042155</v>
      </c>
      <c r="B272" t="s">
        <v>86</v>
      </c>
      <c r="C272" t="s">
        <v>551</v>
      </c>
      <c r="D272" t="s">
        <v>234</v>
      </c>
      <c r="E272" t="s">
        <v>88</v>
      </c>
      <c r="F272" t="s">
        <v>552</v>
      </c>
      <c r="G272" t="s">
        <v>615</v>
      </c>
      <c r="H272" t="str">
        <f t="shared" si="4"/>
        <v>沖縄県沖縄市美原</v>
      </c>
    </row>
    <row r="273" spans="1:8">
      <c r="A273">
        <v>9042165</v>
      </c>
      <c r="B273" t="s">
        <v>86</v>
      </c>
      <c r="C273" t="s">
        <v>551</v>
      </c>
      <c r="D273" t="s">
        <v>473</v>
      </c>
      <c r="E273" t="s">
        <v>88</v>
      </c>
      <c r="F273" t="s">
        <v>552</v>
      </c>
      <c r="G273" t="s">
        <v>474</v>
      </c>
      <c r="H273" t="str">
        <f t="shared" si="4"/>
        <v>沖縄県沖縄市宮里</v>
      </c>
    </row>
    <row r="274" spans="1:8">
      <c r="A274">
        <v>9040013</v>
      </c>
      <c r="B274" t="s">
        <v>86</v>
      </c>
      <c r="C274" t="s">
        <v>551</v>
      </c>
      <c r="D274" t="s">
        <v>616</v>
      </c>
      <c r="E274" t="s">
        <v>88</v>
      </c>
      <c r="F274" t="s">
        <v>552</v>
      </c>
      <c r="G274" t="s">
        <v>617</v>
      </c>
      <c r="H274" t="str">
        <f t="shared" si="4"/>
        <v>沖縄県沖縄市室川</v>
      </c>
    </row>
    <row r="275" spans="1:8">
      <c r="A275">
        <v>9040032</v>
      </c>
      <c r="B275" t="s">
        <v>86</v>
      </c>
      <c r="C275" t="s">
        <v>551</v>
      </c>
      <c r="D275" t="s">
        <v>618</v>
      </c>
      <c r="E275" t="s">
        <v>88</v>
      </c>
      <c r="F275" t="s">
        <v>552</v>
      </c>
      <c r="G275" t="s">
        <v>619</v>
      </c>
      <c r="H275" t="str">
        <f t="shared" si="4"/>
        <v>沖縄県沖縄市諸見里</v>
      </c>
    </row>
    <row r="276" spans="1:8">
      <c r="A276">
        <v>9040006</v>
      </c>
      <c r="B276" t="s">
        <v>86</v>
      </c>
      <c r="C276" t="s">
        <v>551</v>
      </c>
      <c r="D276" t="s">
        <v>620</v>
      </c>
      <c r="E276" t="s">
        <v>88</v>
      </c>
      <c r="F276" t="s">
        <v>552</v>
      </c>
      <c r="G276" t="s">
        <v>621</v>
      </c>
      <c r="H276" t="str">
        <f t="shared" si="4"/>
        <v>沖縄県沖縄市八重島</v>
      </c>
    </row>
    <row r="277" spans="1:8">
      <c r="A277">
        <v>9040034</v>
      </c>
      <c r="B277" t="s">
        <v>86</v>
      </c>
      <c r="C277" t="s">
        <v>551</v>
      </c>
      <c r="D277" t="s">
        <v>622</v>
      </c>
      <c r="E277" t="s">
        <v>88</v>
      </c>
      <c r="F277" t="s">
        <v>552</v>
      </c>
      <c r="G277" t="s">
        <v>623</v>
      </c>
      <c r="H277" t="str">
        <f t="shared" si="4"/>
        <v>沖縄県沖縄市山内</v>
      </c>
    </row>
    <row r="278" spans="1:8">
      <c r="A278">
        <v>9040033</v>
      </c>
      <c r="B278" t="s">
        <v>86</v>
      </c>
      <c r="C278" t="s">
        <v>551</v>
      </c>
      <c r="D278" t="s">
        <v>624</v>
      </c>
      <c r="E278" t="s">
        <v>88</v>
      </c>
      <c r="F278" t="s">
        <v>552</v>
      </c>
      <c r="G278" t="s">
        <v>625</v>
      </c>
      <c r="H278" t="str">
        <f t="shared" si="4"/>
        <v>沖縄県沖縄市山里</v>
      </c>
    </row>
    <row r="279" spans="1:8">
      <c r="A279">
        <v>9042174</v>
      </c>
      <c r="B279" t="s">
        <v>86</v>
      </c>
      <c r="C279" t="s">
        <v>551</v>
      </c>
      <c r="D279" t="s">
        <v>242</v>
      </c>
      <c r="E279" t="s">
        <v>88</v>
      </c>
      <c r="F279" t="s">
        <v>552</v>
      </c>
      <c r="G279" t="s">
        <v>243</v>
      </c>
      <c r="H279" t="str">
        <f t="shared" si="4"/>
        <v>沖縄県沖縄市与儀</v>
      </c>
    </row>
    <row r="280" spans="1:8">
      <c r="A280">
        <v>9010200</v>
      </c>
      <c r="B280" t="s">
        <v>86</v>
      </c>
      <c r="C280" t="s">
        <v>626</v>
      </c>
      <c r="E280" t="s">
        <v>88</v>
      </c>
      <c r="F280" t="s">
        <v>627</v>
      </c>
      <c r="H280" t="str">
        <f t="shared" si="4"/>
        <v>沖縄県豊見城市</v>
      </c>
    </row>
    <row r="281" spans="1:8">
      <c r="A281">
        <v>9010232</v>
      </c>
      <c r="B281" t="s">
        <v>86</v>
      </c>
      <c r="C281" t="s">
        <v>626</v>
      </c>
      <c r="D281" t="s">
        <v>628</v>
      </c>
      <c r="E281" t="s">
        <v>88</v>
      </c>
      <c r="F281" t="s">
        <v>627</v>
      </c>
      <c r="G281" t="s">
        <v>629</v>
      </c>
      <c r="H281" t="str">
        <f t="shared" si="4"/>
        <v>沖縄県豊見城市伊良波</v>
      </c>
    </row>
    <row r="282" spans="1:8">
      <c r="A282">
        <v>9010243</v>
      </c>
      <c r="B282" t="s">
        <v>86</v>
      </c>
      <c r="C282" t="s">
        <v>626</v>
      </c>
      <c r="D282" t="s">
        <v>630</v>
      </c>
      <c r="E282" t="s">
        <v>88</v>
      </c>
      <c r="F282" t="s">
        <v>627</v>
      </c>
      <c r="G282" t="s">
        <v>631</v>
      </c>
      <c r="H282" t="str">
        <f t="shared" si="4"/>
        <v>沖縄県豊見城市上田</v>
      </c>
    </row>
    <row r="283" spans="1:8">
      <c r="A283">
        <v>9010223</v>
      </c>
      <c r="B283" t="s">
        <v>86</v>
      </c>
      <c r="C283" t="s">
        <v>626</v>
      </c>
      <c r="D283" t="s">
        <v>632</v>
      </c>
      <c r="E283" t="s">
        <v>88</v>
      </c>
      <c r="F283" t="s">
        <v>627</v>
      </c>
      <c r="G283" t="s">
        <v>633</v>
      </c>
      <c r="H283" t="str">
        <f t="shared" si="4"/>
        <v>沖縄県豊見城市翁長</v>
      </c>
    </row>
    <row r="284" spans="1:8">
      <c r="A284">
        <v>9010202</v>
      </c>
      <c r="B284" t="s">
        <v>86</v>
      </c>
      <c r="C284" t="s">
        <v>626</v>
      </c>
      <c r="D284" t="s">
        <v>266</v>
      </c>
      <c r="E284" t="s">
        <v>88</v>
      </c>
      <c r="F284" t="s">
        <v>627</v>
      </c>
      <c r="G284" t="s">
        <v>267</v>
      </c>
      <c r="H284" t="str">
        <f t="shared" si="4"/>
        <v>沖縄県豊見城市嘉数</v>
      </c>
    </row>
    <row r="285" spans="1:8">
      <c r="A285">
        <v>9010231</v>
      </c>
      <c r="B285" t="s">
        <v>86</v>
      </c>
      <c r="C285" t="s">
        <v>626</v>
      </c>
      <c r="D285" t="s">
        <v>634</v>
      </c>
      <c r="E285" t="s">
        <v>88</v>
      </c>
      <c r="F285" t="s">
        <v>627</v>
      </c>
      <c r="G285" t="s">
        <v>635</v>
      </c>
      <c r="H285" t="str">
        <f t="shared" si="4"/>
        <v>沖縄県豊見城市我那覇</v>
      </c>
    </row>
    <row r="286" spans="1:8">
      <c r="A286">
        <v>9010204</v>
      </c>
      <c r="B286" t="s">
        <v>86</v>
      </c>
      <c r="C286" t="s">
        <v>626</v>
      </c>
      <c r="D286" t="s">
        <v>636</v>
      </c>
      <c r="E286" t="s">
        <v>88</v>
      </c>
      <c r="F286" t="s">
        <v>627</v>
      </c>
      <c r="G286" t="s">
        <v>637</v>
      </c>
      <c r="H286" t="str">
        <f t="shared" si="4"/>
        <v>沖縄県豊見城市金良</v>
      </c>
    </row>
    <row r="287" spans="1:8">
      <c r="A287">
        <v>9010244</v>
      </c>
      <c r="B287" t="s">
        <v>86</v>
      </c>
      <c r="C287" t="s">
        <v>626</v>
      </c>
      <c r="D287" t="s">
        <v>638</v>
      </c>
      <c r="E287" t="s">
        <v>88</v>
      </c>
      <c r="F287" t="s">
        <v>627</v>
      </c>
      <c r="G287" t="s">
        <v>639</v>
      </c>
      <c r="H287" t="str">
        <f t="shared" si="4"/>
        <v>沖縄県豊見城市宜保</v>
      </c>
    </row>
    <row r="288" spans="1:8">
      <c r="A288">
        <v>9010221</v>
      </c>
      <c r="B288" t="s">
        <v>86</v>
      </c>
      <c r="C288" t="s">
        <v>626</v>
      </c>
      <c r="D288" t="s">
        <v>640</v>
      </c>
      <c r="E288" t="s">
        <v>88</v>
      </c>
      <c r="F288" t="s">
        <v>627</v>
      </c>
      <c r="G288" t="s">
        <v>641</v>
      </c>
      <c r="H288" t="str">
        <f t="shared" si="4"/>
        <v>沖縄県豊見城市座安</v>
      </c>
    </row>
    <row r="289" spans="1:8">
      <c r="A289">
        <v>9010233</v>
      </c>
      <c r="B289" t="s">
        <v>86</v>
      </c>
      <c r="C289" t="s">
        <v>626</v>
      </c>
      <c r="D289" t="s">
        <v>642</v>
      </c>
      <c r="E289" t="s">
        <v>88</v>
      </c>
      <c r="F289" t="s">
        <v>627</v>
      </c>
      <c r="G289" t="s">
        <v>643</v>
      </c>
      <c r="H289" t="str">
        <f t="shared" si="4"/>
        <v>沖縄県豊見城市瀬長</v>
      </c>
    </row>
    <row r="290" spans="1:8">
      <c r="A290">
        <v>9010212</v>
      </c>
      <c r="B290" t="s">
        <v>86</v>
      </c>
      <c r="C290" t="s">
        <v>626</v>
      </c>
      <c r="D290" t="s">
        <v>445</v>
      </c>
      <c r="E290" t="s">
        <v>88</v>
      </c>
      <c r="F290" t="s">
        <v>627</v>
      </c>
      <c r="G290" t="s">
        <v>644</v>
      </c>
      <c r="H290" t="str">
        <f t="shared" si="4"/>
        <v>沖縄県豊見城市平良</v>
      </c>
    </row>
    <row r="291" spans="1:8">
      <c r="A291">
        <v>9010213</v>
      </c>
      <c r="B291" t="s">
        <v>86</v>
      </c>
      <c r="C291" t="s">
        <v>626</v>
      </c>
      <c r="D291" t="s">
        <v>645</v>
      </c>
      <c r="E291" t="s">
        <v>88</v>
      </c>
      <c r="F291" t="s">
        <v>627</v>
      </c>
      <c r="G291" t="s">
        <v>646</v>
      </c>
      <c r="H291" t="str">
        <f t="shared" si="4"/>
        <v>沖縄県豊見城市高嶺</v>
      </c>
    </row>
    <row r="292" spans="1:8">
      <c r="A292">
        <v>9010242</v>
      </c>
      <c r="B292" t="s">
        <v>86</v>
      </c>
      <c r="C292" t="s">
        <v>626</v>
      </c>
      <c r="D292" t="s">
        <v>647</v>
      </c>
      <c r="E292" t="s">
        <v>88</v>
      </c>
      <c r="F292" t="s">
        <v>627</v>
      </c>
      <c r="G292" t="s">
        <v>648</v>
      </c>
      <c r="H292" t="str">
        <f t="shared" si="4"/>
        <v>沖縄県豊見城市高安</v>
      </c>
    </row>
    <row r="293" spans="1:8">
      <c r="A293">
        <v>9010234</v>
      </c>
      <c r="B293" t="s">
        <v>86</v>
      </c>
      <c r="C293" t="s">
        <v>626</v>
      </c>
      <c r="D293" t="s">
        <v>649</v>
      </c>
      <c r="E293" t="s">
        <v>88</v>
      </c>
      <c r="F293" t="s">
        <v>627</v>
      </c>
      <c r="G293" t="s">
        <v>650</v>
      </c>
      <c r="H293" t="str">
        <f t="shared" si="4"/>
        <v>沖縄県豊見城市田頭</v>
      </c>
    </row>
    <row r="294" spans="1:8">
      <c r="A294">
        <v>9010215</v>
      </c>
      <c r="B294" t="s">
        <v>86</v>
      </c>
      <c r="C294" t="s">
        <v>626</v>
      </c>
      <c r="D294" t="s">
        <v>651</v>
      </c>
      <c r="E294" t="s">
        <v>88</v>
      </c>
      <c r="F294" t="s">
        <v>627</v>
      </c>
      <c r="G294" t="s">
        <v>652</v>
      </c>
      <c r="H294" t="str">
        <f t="shared" si="4"/>
        <v>沖縄県豊見城市渡嘉敷</v>
      </c>
    </row>
    <row r="295" spans="1:8">
      <c r="A295">
        <v>9010222</v>
      </c>
      <c r="B295" t="s">
        <v>86</v>
      </c>
      <c r="C295" t="s">
        <v>626</v>
      </c>
      <c r="D295" t="s">
        <v>653</v>
      </c>
      <c r="E295" t="s">
        <v>88</v>
      </c>
      <c r="F295" t="s">
        <v>627</v>
      </c>
      <c r="G295" t="s">
        <v>654</v>
      </c>
      <c r="H295" t="str">
        <f t="shared" si="4"/>
        <v>沖縄県豊見城市渡橋名</v>
      </c>
    </row>
    <row r="296" spans="1:8">
      <c r="A296">
        <v>9010241</v>
      </c>
      <c r="B296" t="s">
        <v>86</v>
      </c>
      <c r="C296" t="s">
        <v>626</v>
      </c>
      <c r="D296" t="s">
        <v>655</v>
      </c>
      <c r="E296" t="s">
        <v>88</v>
      </c>
      <c r="F296" t="s">
        <v>627</v>
      </c>
      <c r="G296" t="s">
        <v>656</v>
      </c>
      <c r="H296" t="str">
        <f t="shared" si="4"/>
        <v>沖縄県豊見城市豊見城</v>
      </c>
    </row>
    <row r="297" spans="1:8">
      <c r="A297">
        <v>9010225</v>
      </c>
      <c r="B297" t="s">
        <v>86</v>
      </c>
      <c r="C297" t="s">
        <v>626</v>
      </c>
      <c r="D297" t="s">
        <v>657</v>
      </c>
      <c r="E297" t="s">
        <v>88</v>
      </c>
      <c r="F297" t="s">
        <v>627</v>
      </c>
      <c r="G297" t="s">
        <v>658</v>
      </c>
      <c r="H297" t="str">
        <f t="shared" si="4"/>
        <v>沖縄県豊見城市豊崎</v>
      </c>
    </row>
    <row r="298" spans="1:8">
      <c r="A298">
        <v>9010235</v>
      </c>
      <c r="B298" t="s">
        <v>86</v>
      </c>
      <c r="C298" t="s">
        <v>626</v>
      </c>
      <c r="D298" t="s">
        <v>659</v>
      </c>
      <c r="E298" t="s">
        <v>88</v>
      </c>
      <c r="F298" t="s">
        <v>627</v>
      </c>
      <c r="G298" t="s">
        <v>660</v>
      </c>
      <c r="H298" t="str">
        <f t="shared" si="4"/>
        <v>沖縄県豊見城市名嘉地</v>
      </c>
    </row>
    <row r="299" spans="1:8">
      <c r="A299">
        <v>9010203</v>
      </c>
      <c r="B299" t="s">
        <v>86</v>
      </c>
      <c r="C299" t="s">
        <v>626</v>
      </c>
      <c r="D299" t="s">
        <v>661</v>
      </c>
      <c r="E299" t="s">
        <v>88</v>
      </c>
      <c r="F299" t="s">
        <v>627</v>
      </c>
      <c r="G299" t="s">
        <v>662</v>
      </c>
      <c r="H299" t="str">
        <f t="shared" si="4"/>
        <v>沖縄県豊見城市長堂</v>
      </c>
    </row>
    <row r="300" spans="1:8">
      <c r="A300">
        <v>9010205</v>
      </c>
      <c r="B300" t="s">
        <v>86</v>
      </c>
      <c r="C300" t="s">
        <v>626</v>
      </c>
      <c r="D300" t="s">
        <v>663</v>
      </c>
      <c r="E300" t="s">
        <v>88</v>
      </c>
      <c r="F300" t="s">
        <v>627</v>
      </c>
      <c r="G300" t="s">
        <v>664</v>
      </c>
      <c r="H300" t="str">
        <f t="shared" si="4"/>
        <v>沖縄県豊見城市根差部</v>
      </c>
    </row>
    <row r="301" spans="1:8">
      <c r="A301">
        <v>9010211</v>
      </c>
      <c r="B301" t="s">
        <v>86</v>
      </c>
      <c r="C301" t="s">
        <v>626</v>
      </c>
      <c r="D301" t="s">
        <v>665</v>
      </c>
      <c r="E301" t="s">
        <v>88</v>
      </c>
      <c r="F301" t="s">
        <v>627</v>
      </c>
      <c r="G301" t="s">
        <v>666</v>
      </c>
      <c r="H301" t="str">
        <f t="shared" si="4"/>
        <v>沖縄県豊見城市饒波</v>
      </c>
    </row>
    <row r="302" spans="1:8">
      <c r="A302">
        <v>9010214</v>
      </c>
      <c r="B302" t="s">
        <v>86</v>
      </c>
      <c r="C302" t="s">
        <v>626</v>
      </c>
      <c r="D302" t="s">
        <v>667</v>
      </c>
      <c r="E302" t="s">
        <v>88</v>
      </c>
      <c r="F302" t="s">
        <v>627</v>
      </c>
      <c r="G302" t="s">
        <v>668</v>
      </c>
      <c r="H302" t="str">
        <f t="shared" si="4"/>
        <v>沖縄県豊見城市保栄茂</v>
      </c>
    </row>
    <row r="303" spans="1:8">
      <c r="A303">
        <v>9010201</v>
      </c>
      <c r="B303" t="s">
        <v>86</v>
      </c>
      <c r="C303" t="s">
        <v>626</v>
      </c>
      <c r="D303" t="s">
        <v>669</v>
      </c>
      <c r="E303" t="s">
        <v>88</v>
      </c>
      <c r="F303" t="s">
        <v>627</v>
      </c>
      <c r="G303" t="s">
        <v>670</v>
      </c>
      <c r="H303" t="str">
        <f t="shared" si="4"/>
        <v>沖縄県豊見城市真玉橋</v>
      </c>
    </row>
    <row r="304" spans="1:8">
      <c r="A304">
        <v>9010224</v>
      </c>
      <c r="B304" t="s">
        <v>86</v>
      </c>
      <c r="C304" t="s">
        <v>626</v>
      </c>
      <c r="D304" t="s">
        <v>671</v>
      </c>
      <c r="E304" t="s">
        <v>88</v>
      </c>
      <c r="F304" t="s">
        <v>627</v>
      </c>
      <c r="G304" t="s">
        <v>672</v>
      </c>
      <c r="H304" t="str">
        <f t="shared" si="4"/>
        <v>沖縄県豊見城市与根</v>
      </c>
    </row>
    <row r="305" spans="1:8">
      <c r="A305">
        <v>9042200</v>
      </c>
      <c r="B305" t="s">
        <v>86</v>
      </c>
      <c r="C305" t="s">
        <v>673</v>
      </c>
      <c r="E305" t="s">
        <v>88</v>
      </c>
      <c r="F305" t="s">
        <v>674</v>
      </c>
      <c r="H305" t="str">
        <f t="shared" si="4"/>
        <v>沖縄県うるま市</v>
      </c>
    </row>
    <row r="306" spans="1:8">
      <c r="A306">
        <v>9042212</v>
      </c>
      <c r="B306" t="s">
        <v>86</v>
      </c>
      <c r="C306" t="s">
        <v>673</v>
      </c>
      <c r="D306" t="s">
        <v>675</v>
      </c>
      <c r="E306" t="s">
        <v>88</v>
      </c>
      <c r="F306" t="s">
        <v>674</v>
      </c>
      <c r="G306" t="s">
        <v>676</v>
      </c>
      <c r="H306" t="str">
        <f t="shared" si="4"/>
        <v>沖縄県うるま市赤野</v>
      </c>
    </row>
    <row r="307" spans="1:8">
      <c r="A307">
        <v>9042245</v>
      </c>
      <c r="B307" t="s">
        <v>86</v>
      </c>
      <c r="C307" t="s">
        <v>673</v>
      </c>
      <c r="D307" t="s">
        <v>252</v>
      </c>
      <c r="E307" t="s">
        <v>88</v>
      </c>
      <c r="F307" t="s">
        <v>674</v>
      </c>
      <c r="G307" t="s">
        <v>253</v>
      </c>
      <c r="H307" t="str">
        <f t="shared" si="4"/>
        <v>沖縄県うるま市赤道</v>
      </c>
    </row>
    <row r="308" spans="1:8">
      <c r="A308">
        <v>9042214</v>
      </c>
      <c r="B308" t="s">
        <v>86</v>
      </c>
      <c r="C308" t="s">
        <v>673</v>
      </c>
      <c r="D308" t="s">
        <v>677</v>
      </c>
      <c r="E308" t="s">
        <v>88</v>
      </c>
      <c r="F308" t="s">
        <v>674</v>
      </c>
      <c r="G308" t="s">
        <v>678</v>
      </c>
      <c r="H308" t="str">
        <f t="shared" si="4"/>
        <v>沖縄県うるま市安慶名</v>
      </c>
    </row>
    <row r="309" spans="1:8">
      <c r="A309">
        <v>9041106</v>
      </c>
      <c r="B309" t="s">
        <v>86</v>
      </c>
      <c r="C309" t="s">
        <v>673</v>
      </c>
      <c r="D309" t="s">
        <v>679</v>
      </c>
      <c r="E309" t="s">
        <v>88</v>
      </c>
      <c r="F309" t="s">
        <v>674</v>
      </c>
      <c r="G309" t="s">
        <v>680</v>
      </c>
      <c r="H309" t="str">
        <f t="shared" si="4"/>
        <v>沖縄県うるま市石川</v>
      </c>
    </row>
    <row r="310" spans="1:8">
      <c r="A310">
        <v>9041103</v>
      </c>
      <c r="B310" t="s">
        <v>86</v>
      </c>
      <c r="C310" t="s">
        <v>673</v>
      </c>
      <c r="D310" t="s">
        <v>681</v>
      </c>
      <c r="E310" t="s">
        <v>88</v>
      </c>
      <c r="F310" t="s">
        <v>674</v>
      </c>
      <c r="G310" t="s">
        <v>682</v>
      </c>
      <c r="H310" t="str">
        <f t="shared" si="4"/>
        <v>沖縄県うるま市石川赤崎</v>
      </c>
    </row>
    <row r="311" spans="1:8">
      <c r="A311">
        <v>9041102</v>
      </c>
      <c r="B311" t="s">
        <v>86</v>
      </c>
      <c r="C311" t="s">
        <v>673</v>
      </c>
      <c r="D311" t="s">
        <v>683</v>
      </c>
      <c r="E311" t="s">
        <v>88</v>
      </c>
      <c r="F311" t="s">
        <v>674</v>
      </c>
      <c r="G311" t="s">
        <v>684</v>
      </c>
      <c r="H311" t="str">
        <f t="shared" si="4"/>
        <v>沖縄県うるま市石川東山</v>
      </c>
    </row>
    <row r="312" spans="1:8">
      <c r="A312">
        <v>9041101</v>
      </c>
      <c r="B312" t="s">
        <v>86</v>
      </c>
      <c r="C312" t="s">
        <v>673</v>
      </c>
      <c r="D312" t="s">
        <v>685</v>
      </c>
      <c r="E312" t="s">
        <v>88</v>
      </c>
      <c r="F312" t="s">
        <v>674</v>
      </c>
      <c r="G312" t="s">
        <v>686</v>
      </c>
      <c r="H312" t="str">
        <f t="shared" si="4"/>
        <v>沖縄県うるま市石川東山本町</v>
      </c>
    </row>
    <row r="313" spans="1:8">
      <c r="A313">
        <v>9041107</v>
      </c>
      <c r="B313" t="s">
        <v>86</v>
      </c>
      <c r="C313" t="s">
        <v>673</v>
      </c>
      <c r="D313" t="s">
        <v>687</v>
      </c>
      <c r="E313" t="s">
        <v>88</v>
      </c>
      <c r="F313" t="s">
        <v>674</v>
      </c>
      <c r="G313" t="s">
        <v>688</v>
      </c>
      <c r="H313" t="str">
        <f t="shared" si="4"/>
        <v>沖縄県うるま市石川曙</v>
      </c>
    </row>
    <row r="314" spans="1:8">
      <c r="A314">
        <v>9041104</v>
      </c>
      <c r="B314" t="s">
        <v>86</v>
      </c>
      <c r="C314" t="s">
        <v>673</v>
      </c>
      <c r="D314" t="s">
        <v>689</v>
      </c>
      <c r="E314" t="s">
        <v>88</v>
      </c>
      <c r="F314" t="s">
        <v>674</v>
      </c>
      <c r="G314" t="s">
        <v>690</v>
      </c>
      <c r="H314" t="str">
        <f t="shared" si="4"/>
        <v>沖縄県うるま市石川石崎</v>
      </c>
    </row>
    <row r="315" spans="1:8">
      <c r="A315">
        <v>9041115</v>
      </c>
      <c r="B315" t="s">
        <v>86</v>
      </c>
      <c r="C315" t="s">
        <v>673</v>
      </c>
      <c r="D315" t="s">
        <v>691</v>
      </c>
      <c r="E315" t="s">
        <v>88</v>
      </c>
      <c r="F315" t="s">
        <v>674</v>
      </c>
      <c r="G315" t="s">
        <v>692</v>
      </c>
      <c r="H315" t="str">
        <f t="shared" si="4"/>
        <v>沖縄県うるま市石川伊波</v>
      </c>
    </row>
    <row r="316" spans="1:8">
      <c r="A316">
        <v>9041114</v>
      </c>
      <c r="B316" t="s">
        <v>86</v>
      </c>
      <c r="C316" t="s">
        <v>673</v>
      </c>
      <c r="D316" t="s">
        <v>693</v>
      </c>
      <c r="E316" t="s">
        <v>88</v>
      </c>
      <c r="F316" t="s">
        <v>674</v>
      </c>
      <c r="G316" t="s">
        <v>694</v>
      </c>
      <c r="H316" t="str">
        <f t="shared" si="4"/>
        <v>沖縄県うるま市石川嘉手苅</v>
      </c>
    </row>
    <row r="317" spans="1:8">
      <c r="A317">
        <v>9041105</v>
      </c>
      <c r="B317" t="s">
        <v>86</v>
      </c>
      <c r="C317" t="s">
        <v>673</v>
      </c>
      <c r="D317" t="s">
        <v>695</v>
      </c>
      <c r="E317" t="s">
        <v>88</v>
      </c>
      <c r="F317" t="s">
        <v>674</v>
      </c>
      <c r="G317" t="s">
        <v>696</v>
      </c>
      <c r="H317" t="str">
        <f t="shared" si="4"/>
        <v>沖縄県うるま市石川白浜</v>
      </c>
    </row>
    <row r="318" spans="1:8">
      <c r="A318">
        <v>9041112</v>
      </c>
      <c r="B318" t="s">
        <v>86</v>
      </c>
      <c r="C318" t="s">
        <v>673</v>
      </c>
      <c r="D318" t="s">
        <v>697</v>
      </c>
      <c r="E318" t="s">
        <v>88</v>
      </c>
      <c r="F318" t="s">
        <v>674</v>
      </c>
      <c r="G318" t="s">
        <v>698</v>
      </c>
      <c r="H318" t="str">
        <f t="shared" si="4"/>
        <v>沖縄県うるま市石川楚南</v>
      </c>
    </row>
    <row r="319" spans="1:8">
      <c r="A319">
        <v>9041111</v>
      </c>
      <c r="B319" t="s">
        <v>86</v>
      </c>
      <c r="C319" t="s">
        <v>673</v>
      </c>
      <c r="D319" t="s">
        <v>699</v>
      </c>
      <c r="E319" t="s">
        <v>88</v>
      </c>
      <c r="F319" t="s">
        <v>674</v>
      </c>
      <c r="G319" t="s">
        <v>700</v>
      </c>
      <c r="H319" t="str">
        <f t="shared" si="4"/>
        <v>沖縄県うるま市石川東恩納</v>
      </c>
    </row>
    <row r="320" spans="1:8">
      <c r="A320">
        <v>9041108</v>
      </c>
      <c r="B320" t="s">
        <v>86</v>
      </c>
      <c r="C320" t="s">
        <v>673</v>
      </c>
      <c r="D320" t="s">
        <v>701</v>
      </c>
      <c r="E320" t="s">
        <v>88</v>
      </c>
      <c r="F320" t="s">
        <v>674</v>
      </c>
      <c r="G320" t="s">
        <v>702</v>
      </c>
      <c r="H320" t="str">
        <f t="shared" si="4"/>
        <v>沖縄県うるま市石川東恩納崎</v>
      </c>
    </row>
    <row r="321" spans="1:8">
      <c r="A321">
        <v>9041113</v>
      </c>
      <c r="B321" t="s">
        <v>86</v>
      </c>
      <c r="C321" t="s">
        <v>673</v>
      </c>
      <c r="D321" t="s">
        <v>703</v>
      </c>
      <c r="E321" t="s">
        <v>88</v>
      </c>
      <c r="F321" t="s">
        <v>674</v>
      </c>
      <c r="G321" t="s">
        <v>704</v>
      </c>
      <c r="H321" t="str">
        <f t="shared" si="4"/>
        <v>沖縄県うるま市石川山城</v>
      </c>
    </row>
    <row r="322" spans="1:8">
      <c r="A322">
        <v>9042204</v>
      </c>
      <c r="B322" t="s">
        <v>86</v>
      </c>
      <c r="C322" t="s">
        <v>673</v>
      </c>
      <c r="D322" t="s">
        <v>705</v>
      </c>
      <c r="E322" t="s">
        <v>88</v>
      </c>
      <c r="F322" t="s">
        <v>674</v>
      </c>
      <c r="G322" t="s">
        <v>369</v>
      </c>
      <c r="H322" t="str">
        <f t="shared" ref="H322:H385" si="5">E322&amp;F322&amp;G322</f>
        <v>沖縄県うるま市西原</v>
      </c>
    </row>
    <row r="323" spans="1:8">
      <c r="A323">
        <v>9042222</v>
      </c>
      <c r="B323" t="s">
        <v>86</v>
      </c>
      <c r="C323" t="s">
        <v>673</v>
      </c>
      <c r="D323" t="s">
        <v>706</v>
      </c>
      <c r="E323" t="s">
        <v>88</v>
      </c>
      <c r="F323" t="s">
        <v>674</v>
      </c>
      <c r="G323" t="s">
        <v>707</v>
      </c>
      <c r="H323" t="str">
        <f t="shared" si="5"/>
        <v>沖縄県うるま市上江洲</v>
      </c>
    </row>
    <row r="324" spans="1:8">
      <c r="A324">
        <v>9042211</v>
      </c>
      <c r="B324" t="s">
        <v>86</v>
      </c>
      <c r="C324" t="s">
        <v>673</v>
      </c>
      <c r="D324" t="s">
        <v>708</v>
      </c>
      <c r="E324" t="s">
        <v>88</v>
      </c>
      <c r="F324" t="s">
        <v>674</v>
      </c>
      <c r="G324" t="s">
        <v>709</v>
      </c>
      <c r="H324" t="str">
        <f t="shared" si="5"/>
        <v>沖縄県うるま市宇堅</v>
      </c>
    </row>
    <row r="325" spans="1:8">
      <c r="A325">
        <v>9042244</v>
      </c>
      <c r="B325" t="s">
        <v>86</v>
      </c>
      <c r="C325" t="s">
        <v>673</v>
      </c>
      <c r="D325" t="s">
        <v>710</v>
      </c>
      <c r="E325" t="s">
        <v>88</v>
      </c>
      <c r="F325" t="s">
        <v>674</v>
      </c>
      <c r="G325" t="s">
        <v>711</v>
      </c>
      <c r="H325" t="str">
        <f t="shared" si="5"/>
        <v>沖縄県うるま市江洲</v>
      </c>
    </row>
    <row r="326" spans="1:8">
      <c r="A326">
        <v>9042205</v>
      </c>
      <c r="B326" t="s">
        <v>86</v>
      </c>
      <c r="C326" t="s">
        <v>673</v>
      </c>
      <c r="D326" t="s">
        <v>712</v>
      </c>
      <c r="E326" t="s">
        <v>88</v>
      </c>
      <c r="F326" t="s">
        <v>674</v>
      </c>
      <c r="G326" t="s">
        <v>713</v>
      </c>
      <c r="H326" t="str">
        <f t="shared" si="5"/>
        <v>沖縄県うるま市栄野比</v>
      </c>
    </row>
    <row r="327" spans="1:8">
      <c r="A327">
        <v>9042224</v>
      </c>
      <c r="B327" t="s">
        <v>86</v>
      </c>
      <c r="C327" t="s">
        <v>673</v>
      </c>
      <c r="D327" t="s">
        <v>714</v>
      </c>
      <c r="E327" t="s">
        <v>88</v>
      </c>
      <c r="F327" t="s">
        <v>674</v>
      </c>
      <c r="G327" t="s">
        <v>715</v>
      </c>
      <c r="H327" t="str">
        <f t="shared" si="5"/>
        <v>沖縄県うるま市大田</v>
      </c>
    </row>
    <row r="328" spans="1:8">
      <c r="A328">
        <v>9042313</v>
      </c>
      <c r="B328" t="s">
        <v>86</v>
      </c>
      <c r="C328" t="s">
        <v>673</v>
      </c>
      <c r="D328" t="s">
        <v>716</v>
      </c>
      <c r="E328" t="s">
        <v>88</v>
      </c>
      <c r="F328" t="s">
        <v>674</v>
      </c>
      <c r="G328" t="s">
        <v>717</v>
      </c>
      <c r="H328" t="str">
        <f t="shared" si="5"/>
        <v>沖縄県うるま市勝連内間</v>
      </c>
    </row>
    <row r="329" spans="1:8">
      <c r="A329">
        <v>9042317</v>
      </c>
      <c r="B329" t="s">
        <v>86</v>
      </c>
      <c r="C329" t="s">
        <v>673</v>
      </c>
      <c r="D329" t="s">
        <v>718</v>
      </c>
      <c r="E329" t="s">
        <v>88</v>
      </c>
      <c r="F329" t="s">
        <v>674</v>
      </c>
      <c r="G329" t="s">
        <v>719</v>
      </c>
      <c r="H329" t="str">
        <f t="shared" si="5"/>
        <v>沖縄県うるま市勝連津堅</v>
      </c>
    </row>
    <row r="330" spans="1:8">
      <c r="A330">
        <v>9042311</v>
      </c>
      <c r="B330" t="s">
        <v>86</v>
      </c>
      <c r="C330" t="s">
        <v>673</v>
      </c>
      <c r="D330" t="s">
        <v>720</v>
      </c>
      <c r="E330" t="s">
        <v>88</v>
      </c>
      <c r="F330" t="s">
        <v>674</v>
      </c>
      <c r="G330" t="s">
        <v>721</v>
      </c>
      <c r="H330" t="str">
        <f t="shared" si="5"/>
        <v>沖縄県うるま市勝連南風原</v>
      </c>
    </row>
    <row r="331" spans="1:8">
      <c r="A331">
        <v>9042315</v>
      </c>
      <c r="B331" t="s">
        <v>86</v>
      </c>
      <c r="C331" t="s">
        <v>673</v>
      </c>
      <c r="D331" t="s">
        <v>722</v>
      </c>
      <c r="E331" t="s">
        <v>88</v>
      </c>
      <c r="F331" t="s">
        <v>674</v>
      </c>
      <c r="G331" t="s">
        <v>723</v>
      </c>
      <c r="H331" t="str">
        <f t="shared" si="5"/>
        <v>沖縄県うるま市勝連浜</v>
      </c>
    </row>
    <row r="332" spans="1:8">
      <c r="A332">
        <v>9042316</v>
      </c>
      <c r="B332" t="s">
        <v>86</v>
      </c>
      <c r="C332" t="s">
        <v>673</v>
      </c>
      <c r="D332" t="s">
        <v>724</v>
      </c>
      <c r="E332" t="s">
        <v>88</v>
      </c>
      <c r="F332" t="s">
        <v>674</v>
      </c>
      <c r="G332" t="s">
        <v>725</v>
      </c>
      <c r="H332" t="str">
        <f t="shared" si="5"/>
        <v>沖縄県うるま市勝連比嘉</v>
      </c>
    </row>
    <row r="333" spans="1:8">
      <c r="A333">
        <v>9042314</v>
      </c>
      <c r="B333" t="s">
        <v>86</v>
      </c>
      <c r="C333" t="s">
        <v>673</v>
      </c>
      <c r="D333" t="s">
        <v>726</v>
      </c>
      <c r="E333" t="s">
        <v>88</v>
      </c>
      <c r="F333" t="s">
        <v>674</v>
      </c>
      <c r="G333" t="s">
        <v>727</v>
      </c>
      <c r="H333" t="str">
        <f t="shared" si="5"/>
        <v>沖縄県うるま市勝連平敷屋</v>
      </c>
    </row>
    <row r="334" spans="1:8">
      <c r="A334">
        <v>9042312</v>
      </c>
      <c r="B334" t="s">
        <v>86</v>
      </c>
      <c r="C334" t="s">
        <v>673</v>
      </c>
      <c r="D334" t="s">
        <v>728</v>
      </c>
      <c r="E334" t="s">
        <v>88</v>
      </c>
      <c r="F334" t="s">
        <v>674</v>
      </c>
      <c r="G334" t="s">
        <v>729</v>
      </c>
      <c r="H334" t="str">
        <f t="shared" si="5"/>
        <v>沖縄県うるま市勝連平安名</v>
      </c>
    </row>
    <row r="335" spans="1:8">
      <c r="A335">
        <v>9042241</v>
      </c>
      <c r="B335" t="s">
        <v>86</v>
      </c>
      <c r="C335" t="s">
        <v>673</v>
      </c>
      <c r="D335" t="s">
        <v>730</v>
      </c>
      <c r="E335" t="s">
        <v>88</v>
      </c>
      <c r="F335" t="s">
        <v>674</v>
      </c>
      <c r="G335" t="s">
        <v>731</v>
      </c>
      <c r="H335" t="str">
        <f t="shared" si="5"/>
        <v>沖縄県うるま市兼箇段</v>
      </c>
    </row>
    <row r="336" spans="1:8">
      <c r="A336">
        <v>9042203</v>
      </c>
      <c r="B336" t="s">
        <v>86</v>
      </c>
      <c r="C336" t="s">
        <v>673</v>
      </c>
      <c r="D336" t="s">
        <v>732</v>
      </c>
      <c r="E336" t="s">
        <v>88</v>
      </c>
      <c r="F336" t="s">
        <v>674</v>
      </c>
      <c r="G336" t="s">
        <v>733</v>
      </c>
      <c r="H336" t="str">
        <f t="shared" si="5"/>
        <v>沖縄県うるま市川崎</v>
      </c>
    </row>
    <row r="337" spans="1:8">
      <c r="A337">
        <v>9042232</v>
      </c>
      <c r="B337" t="s">
        <v>86</v>
      </c>
      <c r="C337" t="s">
        <v>673</v>
      </c>
      <c r="D337" t="s">
        <v>734</v>
      </c>
      <c r="E337" t="s">
        <v>88</v>
      </c>
      <c r="F337" t="s">
        <v>674</v>
      </c>
      <c r="G337" t="s">
        <v>735</v>
      </c>
      <c r="H337" t="str">
        <f t="shared" si="5"/>
        <v>沖縄県うるま市川田</v>
      </c>
    </row>
    <row r="338" spans="1:8">
      <c r="A338">
        <v>9042236</v>
      </c>
      <c r="B338" t="s">
        <v>86</v>
      </c>
      <c r="C338" t="s">
        <v>673</v>
      </c>
      <c r="D338" t="s">
        <v>736</v>
      </c>
      <c r="E338" t="s">
        <v>88</v>
      </c>
      <c r="F338" t="s">
        <v>674</v>
      </c>
      <c r="G338" t="s">
        <v>737</v>
      </c>
      <c r="H338" t="str">
        <f t="shared" si="5"/>
        <v>沖縄県うるま市喜仲</v>
      </c>
    </row>
    <row r="339" spans="1:8">
      <c r="A339">
        <v>9042225</v>
      </c>
      <c r="B339" t="s">
        <v>86</v>
      </c>
      <c r="C339" t="s">
        <v>673</v>
      </c>
      <c r="D339" t="s">
        <v>510</v>
      </c>
      <c r="E339" t="s">
        <v>88</v>
      </c>
      <c r="F339" t="s">
        <v>674</v>
      </c>
      <c r="G339" t="s">
        <v>511</v>
      </c>
      <c r="H339" t="str">
        <f t="shared" si="5"/>
        <v>沖縄県うるま市喜屋武</v>
      </c>
    </row>
    <row r="340" spans="1:8">
      <c r="A340">
        <v>9042223</v>
      </c>
      <c r="B340" t="s">
        <v>86</v>
      </c>
      <c r="C340" t="s">
        <v>673</v>
      </c>
      <c r="D340" t="s">
        <v>738</v>
      </c>
      <c r="E340" t="s">
        <v>88</v>
      </c>
      <c r="F340" t="s">
        <v>674</v>
      </c>
      <c r="G340" t="s">
        <v>739</v>
      </c>
      <c r="H340" t="str">
        <f t="shared" si="5"/>
        <v>沖縄県うるま市具志川</v>
      </c>
    </row>
    <row r="341" spans="1:8">
      <c r="A341">
        <v>9042201</v>
      </c>
      <c r="B341" t="s">
        <v>86</v>
      </c>
      <c r="C341" t="s">
        <v>673</v>
      </c>
      <c r="D341" t="s">
        <v>740</v>
      </c>
      <c r="E341" t="s">
        <v>88</v>
      </c>
      <c r="F341" t="s">
        <v>674</v>
      </c>
      <c r="G341" t="s">
        <v>741</v>
      </c>
      <c r="H341" t="str">
        <f t="shared" si="5"/>
        <v>沖縄県うるま市昆布</v>
      </c>
    </row>
    <row r="342" spans="1:8">
      <c r="A342">
        <v>9042231</v>
      </c>
      <c r="B342" t="s">
        <v>86</v>
      </c>
      <c r="C342" t="s">
        <v>673</v>
      </c>
      <c r="D342" t="s">
        <v>742</v>
      </c>
      <c r="E342" t="s">
        <v>88</v>
      </c>
      <c r="F342" t="s">
        <v>674</v>
      </c>
      <c r="G342" t="s">
        <v>743</v>
      </c>
      <c r="H342" t="str">
        <f t="shared" si="5"/>
        <v>沖縄県うるま市塩屋</v>
      </c>
    </row>
    <row r="343" spans="1:8">
      <c r="A343">
        <v>9042234</v>
      </c>
      <c r="B343" t="s">
        <v>86</v>
      </c>
      <c r="C343" t="s">
        <v>673</v>
      </c>
      <c r="D343" t="s">
        <v>744</v>
      </c>
      <c r="E343" t="s">
        <v>88</v>
      </c>
      <c r="F343" t="s">
        <v>674</v>
      </c>
      <c r="G343" t="s">
        <v>745</v>
      </c>
      <c r="H343" t="str">
        <f t="shared" si="5"/>
        <v>沖縄県うるま市州崎</v>
      </c>
    </row>
    <row r="344" spans="1:8">
      <c r="A344">
        <v>9042221</v>
      </c>
      <c r="B344" t="s">
        <v>86</v>
      </c>
      <c r="C344" t="s">
        <v>673</v>
      </c>
      <c r="D344" t="s">
        <v>746</v>
      </c>
      <c r="E344" t="s">
        <v>88</v>
      </c>
      <c r="F344" t="s">
        <v>674</v>
      </c>
      <c r="G344" t="s">
        <v>747</v>
      </c>
      <c r="H344" t="str">
        <f t="shared" si="5"/>
        <v>沖縄県うるま市平良川</v>
      </c>
    </row>
    <row r="345" spans="1:8">
      <c r="A345">
        <v>9042242</v>
      </c>
      <c r="B345" t="s">
        <v>86</v>
      </c>
      <c r="C345" t="s">
        <v>673</v>
      </c>
      <c r="D345" t="s">
        <v>748</v>
      </c>
      <c r="E345" t="s">
        <v>88</v>
      </c>
      <c r="F345" t="s">
        <v>674</v>
      </c>
      <c r="G345" t="s">
        <v>749</v>
      </c>
      <c r="H345" t="str">
        <f t="shared" si="5"/>
        <v>沖縄県うるま市高江洲</v>
      </c>
    </row>
    <row r="346" spans="1:8">
      <c r="A346">
        <v>9042213</v>
      </c>
      <c r="B346" t="s">
        <v>86</v>
      </c>
      <c r="C346" t="s">
        <v>673</v>
      </c>
      <c r="D346" t="s">
        <v>750</v>
      </c>
      <c r="E346" t="s">
        <v>88</v>
      </c>
      <c r="F346" t="s">
        <v>674</v>
      </c>
      <c r="G346" t="s">
        <v>751</v>
      </c>
      <c r="H346" t="str">
        <f t="shared" si="5"/>
        <v>沖縄県うるま市田場</v>
      </c>
    </row>
    <row r="347" spans="1:8">
      <c r="A347">
        <v>9042202</v>
      </c>
      <c r="B347" t="s">
        <v>86</v>
      </c>
      <c r="C347" t="s">
        <v>673</v>
      </c>
      <c r="D347" t="s">
        <v>752</v>
      </c>
      <c r="E347" t="s">
        <v>88</v>
      </c>
      <c r="F347" t="s">
        <v>674</v>
      </c>
      <c r="G347" t="s">
        <v>753</v>
      </c>
      <c r="H347" t="str">
        <f t="shared" si="5"/>
        <v>沖縄県うるま市天願</v>
      </c>
    </row>
    <row r="348" spans="1:8">
      <c r="A348">
        <v>9042233</v>
      </c>
      <c r="B348" t="s">
        <v>86</v>
      </c>
      <c r="C348" t="s">
        <v>673</v>
      </c>
      <c r="D348" t="s">
        <v>451</v>
      </c>
      <c r="E348" t="s">
        <v>88</v>
      </c>
      <c r="F348" t="s">
        <v>674</v>
      </c>
      <c r="G348" t="s">
        <v>452</v>
      </c>
      <c r="H348" t="str">
        <f t="shared" si="5"/>
        <v>沖縄県うるま市豊原</v>
      </c>
    </row>
    <row r="349" spans="1:8">
      <c r="A349">
        <v>9042226</v>
      </c>
      <c r="B349" t="s">
        <v>86</v>
      </c>
      <c r="C349" t="s">
        <v>673</v>
      </c>
      <c r="D349" t="s">
        <v>754</v>
      </c>
      <c r="E349" t="s">
        <v>88</v>
      </c>
      <c r="F349" t="s">
        <v>674</v>
      </c>
      <c r="G349" t="s">
        <v>755</v>
      </c>
      <c r="H349" t="str">
        <f t="shared" si="5"/>
        <v>沖縄県うるま市仲嶺</v>
      </c>
    </row>
    <row r="350" spans="1:8">
      <c r="A350">
        <v>9042235</v>
      </c>
      <c r="B350" t="s">
        <v>86</v>
      </c>
      <c r="C350" t="s">
        <v>673</v>
      </c>
      <c r="D350" t="s">
        <v>284</v>
      </c>
      <c r="E350" t="s">
        <v>88</v>
      </c>
      <c r="F350" t="s">
        <v>674</v>
      </c>
      <c r="G350" t="s">
        <v>756</v>
      </c>
      <c r="H350" t="str">
        <f t="shared" si="5"/>
        <v>沖縄県うるま市前原</v>
      </c>
    </row>
    <row r="351" spans="1:8">
      <c r="A351">
        <v>9042215</v>
      </c>
      <c r="B351" t="s">
        <v>86</v>
      </c>
      <c r="C351" t="s">
        <v>673</v>
      </c>
      <c r="D351" t="s">
        <v>757</v>
      </c>
      <c r="E351" t="s">
        <v>88</v>
      </c>
      <c r="F351" t="s">
        <v>674</v>
      </c>
      <c r="G351" t="s">
        <v>758</v>
      </c>
      <c r="H351" t="str">
        <f t="shared" si="5"/>
        <v>沖縄県うるま市みどり町</v>
      </c>
    </row>
    <row r="352" spans="1:8">
      <c r="A352">
        <v>9042243</v>
      </c>
      <c r="B352" t="s">
        <v>86</v>
      </c>
      <c r="C352" t="s">
        <v>673</v>
      </c>
      <c r="D352" t="s">
        <v>473</v>
      </c>
      <c r="E352" t="s">
        <v>88</v>
      </c>
      <c r="F352" t="s">
        <v>674</v>
      </c>
      <c r="G352" t="s">
        <v>474</v>
      </c>
      <c r="H352" t="str">
        <f t="shared" si="5"/>
        <v>沖縄県うるま市宮里</v>
      </c>
    </row>
    <row r="353" spans="1:8">
      <c r="A353">
        <v>9042303</v>
      </c>
      <c r="B353" t="s">
        <v>86</v>
      </c>
      <c r="C353" t="s">
        <v>673</v>
      </c>
      <c r="D353" t="s">
        <v>759</v>
      </c>
      <c r="E353" t="s">
        <v>88</v>
      </c>
      <c r="F353" t="s">
        <v>674</v>
      </c>
      <c r="G353" t="s">
        <v>760</v>
      </c>
      <c r="H353" t="str">
        <f t="shared" si="5"/>
        <v>沖縄県うるま市与那城</v>
      </c>
    </row>
    <row r="354" spans="1:8">
      <c r="A354">
        <v>9042306</v>
      </c>
      <c r="B354" t="s">
        <v>86</v>
      </c>
      <c r="C354" t="s">
        <v>673</v>
      </c>
      <c r="D354" t="s">
        <v>761</v>
      </c>
      <c r="E354" t="s">
        <v>88</v>
      </c>
      <c r="F354" t="s">
        <v>674</v>
      </c>
      <c r="G354" t="s">
        <v>762</v>
      </c>
      <c r="H354" t="str">
        <f t="shared" si="5"/>
        <v>沖縄県うるま市与那城安勢理</v>
      </c>
    </row>
    <row r="355" spans="1:8">
      <c r="A355">
        <v>9042421</v>
      </c>
      <c r="B355" t="s">
        <v>86</v>
      </c>
      <c r="C355" t="s">
        <v>673</v>
      </c>
      <c r="D355" t="s">
        <v>763</v>
      </c>
      <c r="E355" t="s">
        <v>88</v>
      </c>
      <c r="F355" t="s">
        <v>674</v>
      </c>
      <c r="G355" t="s">
        <v>764</v>
      </c>
      <c r="H355" t="str">
        <f t="shared" si="5"/>
        <v>沖縄県うるま市与那城伊計</v>
      </c>
    </row>
    <row r="356" spans="1:8">
      <c r="A356">
        <v>9042422</v>
      </c>
      <c r="B356" t="s">
        <v>86</v>
      </c>
      <c r="C356" t="s">
        <v>673</v>
      </c>
      <c r="D356" t="s">
        <v>765</v>
      </c>
      <c r="E356" t="s">
        <v>88</v>
      </c>
      <c r="F356" t="s">
        <v>674</v>
      </c>
      <c r="G356" t="s">
        <v>766</v>
      </c>
      <c r="H356" t="str">
        <f t="shared" si="5"/>
        <v>沖縄県うるま市与那城池味</v>
      </c>
    </row>
    <row r="357" spans="1:8">
      <c r="A357">
        <v>9042424</v>
      </c>
      <c r="B357" t="s">
        <v>86</v>
      </c>
      <c r="C357" t="s">
        <v>673</v>
      </c>
      <c r="D357" t="s">
        <v>767</v>
      </c>
      <c r="E357" t="s">
        <v>88</v>
      </c>
      <c r="F357" t="s">
        <v>674</v>
      </c>
      <c r="G357" t="s">
        <v>768</v>
      </c>
      <c r="H357" t="str">
        <f t="shared" si="5"/>
        <v>沖縄県うるま市与那城上原</v>
      </c>
    </row>
    <row r="358" spans="1:8">
      <c r="A358">
        <v>9042305</v>
      </c>
      <c r="B358" t="s">
        <v>86</v>
      </c>
      <c r="C358" t="s">
        <v>673</v>
      </c>
      <c r="D358" t="s">
        <v>769</v>
      </c>
      <c r="E358" t="s">
        <v>88</v>
      </c>
      <c r="F358" t="s">
        <v>674</v>
      </c>
      <c r="G358" t="s">
        <v>770</v>
      </c>
      <c r="H358" t="str">
        <f t="shared" si="5"/>
        <v>沖縄県うるま市与那城中央</v>
      </c>
    </row>
    <row r="359" spans="1:8">
      <c r="A359">
        <v>9042301</v>
      </c>
      <c r="B359" t="s">
        <v>86</v>
      </c>
      <c r="C359" t="s">
        <v>673</v>
      </c>
      <c r="D359" t="s">
        <v>771</v>
      </c>
      <c r="E359" t="s">
        <v>88</v>
      </c>
      <c r="F359" t="s">
        <v>674</v>
      </c>
      <c r="G359" t="s">
        <v>772</v>
      </c>
      <c r="H359" t="str">
        <f t="shared" si="5"/>
        <v>沖縄県うるま市与那城照間</v>
      </c>
    </row>
    <row r="360" spans="1:8">
      <c r="A360">
        <v>9042425</v>
      </c>
      <c r="B360" t="s">
        <v>86</v>
      </c>
      <c r="C360" t="s">
        <v>673</v>
      </c>
      <c r="D360" t="s">
        <v>773</v>
      </c>
      <c r="E360" t="s">
        <v>88</v>
      </c>
      <c r="F360" t="s">
        <v>674</v>
      </c>
      <c r="G360" t="s">
        <v>774</v>
      </c>
      <c r="H360" t="str">
        <f t="shared" si="5"/>
        <v>沖縄県うるま市与那城桃原</v>
      </c>
    </row>
    <row r="361" spans="1:8">
      <c r="A361">
        <v>9042302</v>
      </c>
      <c r="B361" t="s">
        <v>86</v>
      </c>
      <c r="C361" t="s">
        <v>673</v>
      </c>
      <c r="D361" t="s">
        <v>775</v>
      </c>
      <c r="E361" t="s">
        <v>88</v>
      </c>
      <c r="F361" t="s">
        <v>674</v>
      </c>
      <c r="G361" t="s">
        <v>776</v>
      </c>
      <c r="H361" t="str">
        <f t="shared" si="5"/>
        <v>沖縄県うるま市与那城西原</v>
      </c>
    </row>
    <row r="362" spans="1:8">
      <c r="A362">
        <v>9042307</v>
      </c>
      <c r="B362" t="s">
        <v>86</v>
      </c>
      <c r="C362" t="s">
        <v>673</v>
      </c>
      <c r="D362" t="s">
        <v>777</v>
      </c>
      <c r="E362" t="s">
        <v>88</v>
      </c>
      <c r="F362" t="s">
        <v>674</v>
      </c>
      <c r="G362" t="s">
        <v>778</v>
      </c>
      <c r="H362" t="str">
        <f t="shared" si="5"/>
        <v>沖縄県うるま市与那城饒辺</v>
      </c>
    </row>
    <row r="363" spans="1:8">
      <c r="A363">
        <v>9042428</v>
      </c>
      <c r="B363" t="s">
        <v>86</v>
      </c>
      <c r="C363" t="s">
        <v>673</v>
      </c>
      <c r="D363" t="s">
        <v>779</v>
      </c>
      <c r="E363" t="s">
        <v>88</v>
      </c>
      <c r="F363" t="s">
        <v>674</v>
      </c>
      <c r="G363" t="s">
        <v>780</v>
      </c>
      <c r="H363" t="str">
        <f t="shared" si="5"/>
        <v>沖縄県うるま市与那城平宮</v>
      </c>
    </row>
    <row r="364" spans="1:8">
      <c r="A364">
        <v>9042426</v>
      </c>
      <c r="B364" t="s">
        <v>86</v>
      </c>
      <c r="C364" t="s">
        <v>673</v>
      </c>
      <c r="D364" t="s">
        <v>781</v>
      </c>
      <c r="E364" t="s">
        <v>88</v>
      </c>
      <c r="F364" t="s">
        <v>674</v>
      </c>
      <c r="G364" t="s">
        <v>782</v>
      </c>
      <c r="H364" t="str">
        <f t="shared" si="5"/>
        <v>沖縄県うるま市与那城平安座</v>
      </c>
    </row>
    <row r="365" spans="1:8">
      <c r="A365">
        <v>9042423</v>
      </c>
      <c r="B365" t="s">
        <v>86</v>
      </c>
      <c r="C365" t="s">
        <v>673</v>
      </c>
      <c r="D365" t="s">
        <v>783</v>
      </c>
      <c r="E365" t="s">
        <v>88</v>
      </c>
      <c r="F365" t="s">
        <v>674</v>
      </c>
      <c r="G365" t="s">
        <v>784</v>
      </c>
      <c r="H365" t="str">
        <f t="shared" si="5"/>
        <v>沖縄県うるま市与那城宮城</v>
      </c>
    </row>
    <row r="366" spans="1:8">
      <c r="A366">
        <v>9042304</v>
      </c>
      <c r="B366" t="s">
        <v>86</v>
      </c>
      <c r="C366" t="s">
        <v>673</v>
      </c>
      <c r="D366" t="s">
        <v>785</v>
      </c>
      <c r="E366" t="s">
        <v>88</v>
      </c>
      <c r="F366" t="s">
        <v>674</v>
      </c>
      <c r="G366" t="s">
        <v>786</v>
      </c>
      <c r="H366" t="str">
        <f t="shared" si="5"/>
        <v>沖縄県うるま市与那城屋慶名</v>
      </c>
    </row>
    <row r="367" spans="1:8">
      <c r="A367">
        <v>9042427</v>
      </c>
      <c r="B367" t="s">
        <v>86</v>
      </c>
      <c r="C367" t="s">
        <v>673</v>
      </c>
      <c r="D367" t="s">
        <v>787</v>
      </c>
      <c r="E367" t="s">
        <v>88</v>
      </c>
      <c r="F367" t="s">
        <v>674</v>
      </c>
      <c r="G367" t="s">
        <v>788</v>
      </c>
      <c r="H367" t="str">
        <f t="shared" si="5"/>
        <v>沖縄県うるま市与那城屋平</v>
      </c>
    </row>
    <row r="368" spans="1:8">
      <c r="A368">
        <v>9060000</v>
      </c>
      <c r="B368" t="s">
        <v>86</v>
      </c>
      <c r="C368" t="s">
        <v>789</v>
      </c>
      <c r="E368" t="s">
        <v>88</v>
      </c>
      <c r="F368" t="s">
        <v>790</v>
      </c>
      <c r="H368" t="str">
        <f t="shared" si="5"/>
        <v>沖縄県宮古島市</v>
      </c>
    </row>
    <row r="369" spans="1:8">
      <c r="A369">
        <v>9060502</v>
      </c>
      <c r="B369" t="s">
        <v>86</v>
      </c>
      <c r="C369" t="s">
        <v>789</v>
      </c>
      <c r="D369" t="s">
        <v>791</v>
      </c>
      <c r="E369" t="s">
        <v>88</v>
      </c>
      <c r="F369" t="s">
        <v>790</v>
      </c>
      <c r="G369" t="s">
        <v>792</v>
      </c>
      <c r="H369" t="str">
        <f t="shared" si="5"/>
        <v>沖縄県宮古島市伊良部池間添</v>
      </c>
    </row>
    <row r="370" spans="1:8">
      <c r="A370">
        <v>9060503</v>
      </c>
      <c r="B370" t="s">
        <v>86</v>
      </c>
      <c r="C370" t="s">
        <v>789</v>
      </c>
      <c r="D370" t="s">
        <v>793</v>
      </c>
      <c r="E370" t="s">
        <v>88</v>
      </c>
      <c r="F370" t="s">
        <v>790</v>
      </c>
      <c r="G370" t="s">
        <v>794</v>
      </c>
      <c r="H370" t="str">
        <f t="shared" si="5"/>
        <v>沖縄県宮古島市伊良部伊良部</v>
      </c>
    </row>
    <row r="371" spans="1:8">
      <c r="A371">
        <v>9060505</v>
      </c>
      <c r="B371" t="s">
        <v>86</v>
      </c>
      <c r="C371" t="s">
        <v>789</v>
      </c>
      <c r="D371" t="s">
        <v>795</v>
      </c>
      <c r="E371" t="s">
        <v>88</v>
      </c>
      <c r="F371" t="s">
        <v>790</v>
      </c>
      <c r="G371" t="s">
        <v>796</v>
      </c>
      <c r="H371" t="str">
        <f t="shared" si="5"/>
        <v>沖縄県宮古島市伊良部国仲</v>
      </c>
    </row>
    <row r="372" spans="1:8">
      <c r="A372">
        <v>9060507</v>
      </c>
      <c r="B372" t="s">
        <v>86</v>
      </c>
      <c r="C372" t="s">
        <v>789</v>
      </c>
      <c r="D372" t="s">
        <v>797</v>
      </c>
      <c r="E372" t="s">
        <v>88</v>
      </c>
      <c r="F372" t="s">
        <v>790</v>
      </c>
      <c r="G372" t="s">
        <v>798</v>
      </c>
      <c r="H372" t="str">
        <f t="shared" si="5"/>
        <v>沖縄県宮古島市伊良部佐和田</v>
      </c>
    </row>
    <row r="373" spans="1:8">
      <c r="A373">
        <v>9060504</v>
      </c>
      <c r="B373" t="s">
        <v>86</v>
      </c>
      <c r="C373" t="s">
        <v>789</v>
      </c>
      <c r="D373" t="s">
        <v>799</v>
      </c>
      <c r="E373" t="s">
        <v>88</v>
      </c>
      <c r="F373" t="s">
        <v>790</v>
      </c>
      <c r="G373" t="s">
        <v>800</v>
      </c>
      <c r="H373" t="str">
        <f t="shared" si="5"/>
        <v>沖縄県宮古島市伊良部仲地</v>
      </c>
    </row>
    <row r="374" spans="1:8">
      <c r="A374">
        <v>9060506</v>
      </c>
      <c r="B374" t="s">
        <v>86</v>
      </c>
      <c r="C374" t="s">
        <v>789</v>
      </c>
      <c r="D374" t="s">
        <v>801</v>
      </c>
      <c r="E374" t="s">
        <v>88</v>
      </c>
      <c r="F374" t="s">
        <v>790</v>
      </c>
      <c r="G374" t="s">
        <v>802</v>
      </c>
      <c r="H374" t="str">
        <f t="shared" si="5"/>
        <v>沖縄県宮古島市伊良部長浜</v>
      </c>
    </row>
    <row r="375" spans="1:8">
      <c r="A375">
        <v>9060501</v>
      </c>
      <c r="B375" t="s">
        <v>86</v>
      </c>
      <c r="C375" t="s">
        <v>789</v>
      </c>
      <c r="D375" t="s">
        <v>803</v>
      </c>
      <c r="E375" t="s">
        <v>88</v>
      </c>
      <c r="F375" t="s">
        <v>790</v>
      </c>
      <c r="G375" t="s">
        <v>804</v>
      </c>
      <c r="H375" t="str">
        <f t="shared" si="5"/>
        <v>沖縄県宮古島市伊良部前里添</v>
      </c>
    </row>
    <row r="376" spans="1:8">
      <c r="A376">
        <v>9060204</v>
      </c>
      <c r="B376" t="s">
        <v>86</v>
      </c>
      <c r="C376" t="s">
        <v>789</v>
      </c>
      <c r="D376" t="s">
        <v>805</v>
      </c>
      <c r="E376" t="s">
        <v>88</v>
      </c>
      <c r="F376" t="s">
        <v>790</v>
      </c>
      <c r="G376" t="s">
        <v>806</v>
      </c>
      <c r="H376" t="str">
        <f t="shared" si="5"/>
        <v>沖縄県宮古島市上野上野</v>
      </c>
    </row>
    <row r="377" spans="1:8">
      <c r="A377">
        <v>9060202</v>
      </c>
      <c r="B377" t="s">
        <v>86</v>
      </c>
      <c r="C377" t="s">
        <v>789</v>
      </c>
      <c r="D377" t="s">
        <v>807</v>
      </c>
      <c r="E377" t="s">
        <v>88</v>
      </c>
      <c r="F377" t="s">
        <v>790</v>
      </c>
      <c r="G377" t="s">
        <v>808</v>
      </c>
      <c r="H377" t="str">
        <f t="shared" si="5"/>
        <v>沖縄県宮古島市上野新里</v>
      </c>
    </row>
    <row r="378" spans="1:8">
      <c r="A378">
        <v>9060201</v>
      </c>
      <c r="B378" t="s">
        <v>86</v>
      </c>
      <c r="C378" t="s">
        <v>789</v>
      </c>
      <c r="D378" t="s">
        <v>809</v>
      </c>
      <c r="E378" t="s">
        <v>88</v>
      </c>
      <c r="F378" t="s">
        <v>790</v>
      </c>
      <c r="G378" t="s">
        <v>810</v>
      </c>
      <c r="H378" t="str">
        <f t="shared" si="5"/>
        <v>沖縄県宮古島市上野野原</v>
      </c>
    </row>
    <row r="379" spans="1:8">
      <c r="A379">
        <v>9060203</v>
      </c>
      <c r="B379" t="s">
        <v>86</v>
      </c>
      <c r="C379" t="s">
        <v>789</v>
      </c>
      <c r="D379" t="s">
        <v>811</v>
      </c>
      <c r="E379" t="s">
        <v>88</v>
      </c>
      <c r="F379" t="s">
        <v>790</v>
      </c>
      <c r="G379" t="s">
        <v>812</v>
      </c>
      <c r="H379" t="str">
        <f t="shared" si="5"/>
        <v>沖縄県宮古島市上野宮国</v>
      </c>
    </row>
    <row r="380" spans="1:8">
      <c r="A380">
        <v>9060102</v>
      </c>
      <c r="B380" t="s">
        <v>86</v>
      </c>
      <c r="C380" t="s">
        <v>789</v>
      </c>
      <c r="D380" t="s">
        <v>813</v>
      </c>
      <c r="E380" t="s">
        <v>88</v>
      </c>
      <c r="F380" t="s">
        <v>790</v>
      </c>
      <c r="G380" t="s">
        <v>814</v>
      </c>
      <c r="H380" t="str">
        <f t="shared" si="5"/>
        <v>沖縄県宮古島市城辺新城</v>
      </c>
    </row>
    <row r="381" spans="1:8">
      <c r="A381">
        <v>9060108</v>
      </c>
      <c r="B381" t="s">
        <v>86</v>
      </c>
      <c r="C381" t="s">
        <v>789</v>
      </c>
      <c r="D381" t="s">
        <v>815</v>
      </c>
      <c r="E381" t="s">
        <v>88</v>
      </c>
      <c r="F381" t="s">
        <v>790</v>
      </c>
      <c r="G381" t="s">
        <v>816</v>
      </c>
      <c r="H381" t="str">
        <f t="shared" si="5"/>
        <v>沖縄県宮古島市城辺砂川</v>
      </c>
    </row>
    <row r="382" spans="1:8">
      <c r="A382">
        <v>9060109</v>
      </c>
      <c r="B382" t="s">
        <v>86</v>
      </c>
      <c r="C382" t="s">
        <v>789</v>
      </c>
      <c r="D382" t="s">
        <v>817</v>
      </c>
      <c r="E382" t="s">
        <v>88</v>
      </c>
      <c r="F382" t="s">
        <v>790</v>
      </c>
      <c r="G382" t="s">
        <v>818</v>
      </c>
      <c r="H382" t="str">
        <f t="shared" si="5"/>
        <v>沖縄県宮古島市城辺下里添</v>
      </c>
    </row>
    <row r="383" spans="1:8">
      <c r="A383">
        <v>9060107</v>
      </c>
      <c r="B383" t="s">
        <v>86</v>
      </c>
      <c r="C383" t="s">
        <v>789</v>
      </c>
      <c r="D383" t="s">
        <v>819</v>
      </c>
      <c r="E383" t="s">
        <v>88</v>
      </c>
      <c r="F383" t="s">
        <v>790</v>
      </c>
      <c r="G383" t="s">
        <v>820</v>
      </c>
      <c r="H383" t="str">
        <f t="shared" si="5"/>
        <v>沖縄県宮古島市城辺友利</v>
      </c>
    </row>
    <row r="384" spans="1:8">
      <c r="A384">
        <v>9060105</v>
      </c>
      <c r="B384" t="s">
        <v>86</v>
      </c>
      <c r="C384" t="s">
        <v>789</v>
      </c>
      <c r="D384" t="s">
        <v>821</v>
      </c>
      <c r="E384" t="s">
        <v>88</v>
      </c>
      <c r="F384" t="s">
        <v>790</v>
      </c>
      <c r="G384" t="s">
        <v>822</v>
      </c>
      <c r="H384" t="str">
        <f t="shared" si="5"/>
        <v>沖縄県宮古島市城辺長間</v>
      </c>
    </row>
    <row r="385" spans="1:8">
      <c r="A385">
        <v>9060106</v>
      </c>
      <c r="B385" t="s">
        <v>86</v>
      </c>
      <c r="C385" t="s">
        <v>789</v>
      </c>
      <c r="D385" t="s">
        <v>823</v>
      </c>
      <c r="E385" t="s">
        <v>88</v>
      </c>
      <c r="F385" t="s">
        <v>790</v>
      </c>
      <c r="G385" t="s">
        <v>824</v>
      </c>
      <c r="H385" t="str">
        <f t="shared" si="5"/>
        <v>沖縄県宮古島市城辺西里添</v>
      </c>
    </row>
    <row r="386" spans="1:8">
      <c r="A386">
        <v>9060104</v>
      </c>
      <c r="B386" t="s">
        <v>86</v>
      </c>
      <c r="C386" t="s">
        <v>789</v>
      </c>
      <c r="D386" t="s">
        <v>825</v>
      </c>
      <c r="E386" t="s">
        <v>88</v>
      </c>
      <c r="F386" t="s">
        <v>790</v>
      </c>
      <c r="G386" t="s">
        <v>826</v>
      </c>
      <c r="H386" t="str">
        <f t="shared" ref="H386:H449" si="6">E386&amp;F386&amp;G386</f>
        <v>沖縄県宮古島市城辺比嘉</v>
      </c>
    </row>
    <row r="387" spans="1:8">
      <c r="A387">
        <v>9060103</v>
      </c>
      <c r="B387" t="s">
        <v>86</v>
      </c>
      <c r="C387" t="s">
        <v>789</v>
      </c>
      <c r="D387" t="s">
        <v>827</v>
      </c>
      <c r="E387" t="s">
        <v>88</v>
      </c>
      <c r="F387" t="s">
        <v>790</v>
      </c>
      <c r="G387" t="s">
        <v>828</v>
      </c>
      <c r="H387" t="str">
        <f t="shared" si="6"/>
        <v>沖縄県宮古島市城辺福里</v>
      </c>
    </row>
    <row r="388" spans="1:8">
      <c r="A388">
        <v>9060101</v>
      </c>
      <c r="B388" t="s">
        <v>86</v>
      </c>
      <c r="C388" t="s">
        <v>789</v>
      </c>
      <c r="D388" t="s">
        <v>829</v>
      </c>
      <c r="E388" t="s">
        <v>88</v>
      </c>
      <c r="F388" t="s">
        <v>790</v>
      </c>
      <c r="G388" t="s">
        <v>830</v>
      </c>
      <c r="H388" t="str">
        <f t="shared" si="6"/>
        <v>沖縄県宮古島市城辺保良</v>
      </c>
    </row>
    <row r="389" spans="1:8">
      <c r="A389">
        <v>9060304</v>
      </c>
      <c r="B389" t="s">
        <v>86</v>
      </c>
      <c r="C389" t="s">
        <v>789</v>
      </c>
      <c r="D389" t="s">
        <v>831</v>
      </c>
      <c r="E389" t="s">
        <v>88</v>
      </c>
      <c r="F389" t="s">
        <v>790</v>
      </c>
      <c r="G389" t="s">
        <v>832</v>
      </c>
      <c r="H389" t="str">
        <f t="shared" si="6"/>
        <v>沖縄県宮古島市下地上地</v>
      </c>
    </row>
    <row r="390" spans="1:8">
      <c r="A390">
        <v>9060302</v>
      </c>
      <c r="B390" t="s">
        <v>86</v>
      </c>
      <c r="C390" t="s">
        <v>789</v>
      </c>
      <c r="D390" t="s">
        <v>833</v>
      </c>
      <c r="E390" t="s">
        <v>88</v>
      </c>
      <c r="F390" t="s">
        <v>790</v>
      </c>
      <c r="G390" t="s">
        <v>834</v>
      </c>
      <c r="H390" t="str">
        <f t="shared" si="6"/>
        <v>沖縄県宮古島市下地嘉手苅</v>
      </c>
    </row>
    <row r="391" spans="1:8">
      <c r="A391">
        <v>9060301</v>
      </c>
      <c r="B391" t="s">
        <v>86</v>
      </c>
      <c r="C391" t="s">
        <v>789</v>
      </c>
      <c r="D391" t="s">
        <v>835</v>
      </c>
      <c r="E391" t="s">
        <v>88</v>
      </c>
      <c r="F391" t="s">
        <v>790</v>
      </c>
      <c r="G391" t="s">
        <v>836</v>
      </c>
      <c r="H391" t="str">
        <f t="shared" si="6"/>
        <v>沖縄県宮古島市下地川満</v>
      </c>
    </row>
    <row r="392" spans="1:8">
      <c r="A392">
        <v>9060306</v>
      </c>
      <c r="B392" t="s">
        <v>86</v>
      </c>
      <c r="C392" t="s">
        <v>789</v>
      </c>
      <c r="D392" t="s">
        <v>837</v>
      </c>
      <c r="E392" t="s">
        <v>88</v>
      </c>
      <c r="F392" t="s">
        <v>790</v>
      </c>
      <c r="G392" t="s">
        <v>838</v>
      </c>
      <c r="H392" t="str">
        <f t="shared" si="6"/>
        <v>沖縄県宮古島市下地来間</v>
      </c>
    </row>
    <row r="393" spans="1:8">
      <c r="A393">
        <v>9060303</v>
      </c>
      <c r="B393" t="s">
        <v>86</v>
      </c>
      <c r="C393" t="s">
        <v>789</v>
      </c>
      <c r="D393" t="s">
        <v>839</v>
      </c>
      <c r="E393" t="s">
        <v>88</v>
      </c>
      <c r="F393" t="s">
        <v>790</v>
      </c>
      <c r="G393" t="s">
        <v>840</v>
      </c>
      <c r="H393" t="str">
        <f t="shared" si="6"/>
        <v>沖縄県宮古島市下地洲鎌</v>
      </c>
    </row>
    <row r="394" spans="1:8">
      <c r="A394">
        <v>9060305</v>
      </c>
      <c r="B394" t="s">
        <v>86</v>
      </c>
      <c r="C394" t="s">
        <v>789</v>
      </c>
      <c r="D394" t="s">
        <v>841</v>
      </c>
      <c r="E394" t="s">
        <v>88</v>
      </c>
      <c r="F394" t="s">
        <v>790</v>
      </c>
      <c r="G394" t="s">
        <v>842</v>
      </c>
      <c r="H394" t="str">
        <f t="shared" si="6"/>
        <v>沖縄県宮古島市下地与那覇</v>
      </c>
    </row>
    <row r="395" spans="1:8">
      <c r="A395">
        <v>9060421</v>
      </c>
      <c r="B395" t="s">
        <v>86</v>
      </c>
      <c r="C395" t="s">
        <v>789</v>
      </c>
      <c r="D395" t="s">
        <v>843</v>
      </c>
      <c r="E395" t="s">
        <v>88</v>
      </c>
      <c r="F395" t="s">
        <v>790</v>
      </c>
      <c r="G395" t="s">
        <v>844</v>
      </c>
      <c r="H395" t="str">
        <f t="shared" si="6"/>
        <v>沖縄県宮古島市平良池間</v>
      </c>
    </row>
    <row r="396" spans="1:8">
      <c r="A396">
        <v>9060004</v>
      </c>
      <c r="B396" t="s">
        <v>86</v>
      </c>
      <c r="C396" t="s">
        <v>789</v>
      </c>
      <c r="D396" t="s">
        <v>845</v>
      </c>
      <c r="E396" t="s">
        <v>88</v>
      </c>
      <c r="F396" t="s">
        <v>790</v>
      </c>
      <c r="G396" t="s">
        <v>846</v>
      </c>
      <c r="H396" t="str">
        <f t="shared" si="6"/>
        <v>沖縄県宮古島市平良大浦</v>
      </c>
    </row>
    <row r="397" spans="1:8">
      <c r="A397">
        <v>9060001</v>
      </c>
      <c r="B397" t="s">
        <v>86</v>
      </c>
      <c r="C397" t="s">
        <v>789</v>
      </c>
      <c r="D397" t="s">
        <v>847</v>
      </c>
      <c r="E397" t="s">
        <v>88</v>
      </c>
      <c r="F397" t="s">
        <v>790</v>
      </c>
      <c r="G397" t="s">
        <v>848</v>
      </c>
      <c r="H397" t="str">
        <f t="shared" si="6"/>
        <v>沖縄県宮古島市平良大神</v>
      </c>
    </row>
    <row r="398" spans="1:8">
      <c r="A398">
        <v>9060002</v>
      </c>
      <c r="B398" t="s">
        <v>86</v>
      </c>
      <c r="C398" t="s">
        <v>789</v>
      </c>
      <c r="D398" t="s">
        <v>849</v>
      </c>
      <c r="E398" t="s">
        <v>88</v>
      </c>
      <c r="F398" t="s">
        <v>790</v>
      </c>
      <c r="G398" t="s">
        <v>850</v>
      </c>
      <c r="H398" t="str">
        <f t="shared" si="6"/>
        <v>沖縄県宮古島市平良狩俣</v>
      </c>
    </row>
    <row r="399" spans="1:8">
      <c r="A399">
        <v>9060015</v>
      </c>
      <c r="B399" t="s">
        <v>86</v>
      </c>
      <c r="C399" t="s">
        <v>789</v>
      </c>
      <c r="D399" t="s">
        <v>851</v>
      </c>
      <c r="E399" t="s">
        <v>88</v>
      </c>
      <c r="F399" t="s">
        <v>790</v>
      </c>
      <c r="G399" t="s">
        <v>852</v>
      </c>
      <c r="H399" t="str">
        <f t="shared" si="6"/>
        <v>沖縄県宮古島市平良久貝</v>
      </c>
    </row>
    <row r="400" spans="1:8">
      <c r="A400">
        <v>9060003</v>
      </c>
      <c r="B400" t="s">
        <v>86</v>
      </c>
      <c r="C400" t="s">
        <v>789</v>
      </c>
      <c r="D400" t="s">
        <v>853</v>
      </c>
      <c r="E400" t="s">
        <v>88</v>
      </c>
      <c r="F400" t="s">
        <v>790</v>
      </c>
      <c r="G400" t="s">
        <v>854</v>
      </c>
      <c r="H400" t="str">
        <f t="shared" si="6"/>
        <v>沖縄県宮古島市平良島尻</v>
      </c>
    </row>
    <row r="401" spans="1:8">
      <c r="A401">
        <v>9060013</v>
      </c>
      <c r="B401" t="s">
        <v>86</v>
      </c>
      <c r="C401" t="s">
        <v>789</v>
      </c>
      <c r="D401" t="s">
        <v>855</v>
      </c>
      <c r="E401" t="s">
        <v>88</v>
      </c>
      <c r="F401" t="s">
        <v>790</v>
      </c>
      <c r="G401" t="s">
        <v>856</v>
      </c>
      <c r="H401" t="str">
        <f t="shared" si="6"/>
        <v>沖縄県宮古島市平良下里</v>
      </c>
    </row>
    <row r="402" spans="1:8">
      <c r="A402">
        <v>9060008</v>
      </c>
      <c r="B402" t="s">
        <v>86</v>
      </c>
      <c r="C402" t="s">
        <v>789</v>
      </c>
      <c r="D402" t="s">
        <v>857</v>
      </c>
      <c r="E402" t="s">
        <v>88</v>
      </c>
      <c r="F402" t="s">
        <v>790</v>
      </c>
      <c r="G402" t="s">
        <v>858</v>
      </c>
      <c r="H402" t="str">
        <f t="shared" si="6"/>
        <v>沖縄県宮古島市平良荷川取</v>
      </c>
    </row>
    <row r="403" spans="1:8">
      <c r="A403">
        <v>9060012</v>
      </c>
      <c r="B403" t="s">
        <v>86</v>
      </c>
      <c r="C403" t="s">
        <v>789</v>
      </c>
      <c r="D403" t="s">
        <v>859</v>
      </c>
      <c r="E403" t="s">
        <v>88</v>
      </c>
      <c r="F403" t="s">
        <v>790</v>
      </c>
      <c r="G403" t="s">
        <v>860</v>
      </c>
      <c r="H403" t="str">
        <f t="shared" si="6"/>
        <v>沖縄県宮古島市平良西里</v>
      </c>
    </row>
    <row r="404" spans="1:8">
      <c r="A404">
        <v>9060006</v>
      </c>
      <c r="B404" t="s">
        <v>86</v>
      </c>
      <c r="C404" t="s">
        <v>789</v>
      </c>
      <c r="D404" t="s">
        <v>861</v>
      </c>
      <c r="E404" t="s">
        <v>88</v>
      </c>
      <c r="F404" t="s">
        <v>790</v>
      </c>
      <c r="G404" t="s">
        <v>862</v>
      </c>
      <c r="H404" t="str">
        <f t="shared" si="6"/>
        <v>沖縄県宮古島市平良西仲宗根</v>
      </c>
    </row>
    <row r="405" spans="1:8">
      <c r="A405">
        <v>9060005</v>
      </c>
      <c r="B405" t="s">
        <v>86</v>
      </c>
      <c r="C405" t="s">
        <v>789</v>
      </c>
      <c r="D405" t="s">
        <v>863</v>
      </c>
      <c r="E405" t="s">
        <v>88</v>
      </c>
      <c r="F405" t="s">
        <v>790</v>
      </c>
      <c r="G405" t="s">
        <v>864</v>
      </c>
      <c r="H405" t="str">
        <f t="shared" si="6"/>
        <v>沖縄県宮古島市平良西原</v>
      </c>
    </row>
    <row r="406" spans="1:8">
      <c r="A406">
        <v>9060007</v>
      </c>
      <c r="B406" t="s">
        <v>86</v>
      </c>
      <c r="C406" t="s">
        <v>789</v>
      </c>
      <c r="D406" t="s">
        <v>865</v>
      </c>
      <c r="E406" t="s">
        <v>88</v>
      </c>
      <c r="F406" t="s">
        <v>790</v>
      </c>
      <c r="G406" t="s">
        <v>866</v>
      </c>
      <c r="H406" t="str">
        <f t="shared" si="6"/>
        <v>沖縄県宮古島市平良東仲宗根</v>
      </c>
    </row>
    <row r="407" spans="1:8">
      <c r="A407">
        <v>9060011</v>
      </c>
      <c r="B407" t="s">
        <v>86</v>
      </c>
      <c r="C407" t="s">
        <v>789</v>
      </c>
      <c r="D407" t="s">
        <v>867</v>
      </c>
      <c r="E407" t="s">
        <v>88</v>
      </c>
      <c r="F407" t="s">
        <v>790</v>
      </c>
      <c r="G407" t="s">
        <v>868</v>
      </c>
      <c r="H407" t="str">
        <f t="shared" si="6"/>
        <v>沖縄県宮古島市平良東仲宗根添</v>
      </c>
    </row>
    <row r="408" spans="1:8">
      <c r="A408">
        <v>9060422</v>
      </c>
      <c r="B408" t="s">
        <v>86</v>
      </c>
      <c r="C408" t="s">
        <v>789</v>
      </c>
      <c r="D408" t="s">
        <v>869</v>
      </c>
      <c r="E408" t="s">
        <v>88</v>
      </c>
      <c r="F408" t="s">
        <v>790</v>
      </c>
      <c r="G408" t="s">
        <v>870</v>
      </c>
      <c r="H408" t="str">
        <f t="shared" si="6"/>
        <v>沖縄県宮古島市平良前里</v>
      </c>
    </row>
    <row r="409" spans="1:8">
      <c r="A409">
        <v>9060014</v>
      </c>
      <c r="B409" t="s">
        <v>86</v>
      </c>
      <c r="C409" t="s">
        <v>789</v>
      </c>
      <c r="D409" t="s">
        <v>871</v>
      </c>
      <c r="E409" t="s">
        <v>88</v>
      </c>
      <c r="F409" t="s">
        <v>790</v>
      </c>
      <c r="G409" t="s">
        <v>872</v>
      </c>
      <c r="H409" t="str">
        <f t="shared" si="6"/>
        <v>沖縄県宮古島市平良松原</v>
      </c>
    </row>
    <row r="410" spans="1:8">
      <c r="A410">
        <v>9011400</v>
      </c>
      <c r="B410" t="s">
        <v>86</v>
      </c>
      <c r="C410" t="s">
        <v>873</v>
      </c>
      <c r="E410" t="s">
        <v>88</v>
      </c>
      <c r="F410" t="s">
        <v>874</v>
      </c>
      <c r="H410" t="str">
        <f t="shared" si="6"/>
        <v>沖縄県南城市</v>
      </c>
    </row>
    <row r="411" spans="1:8">
      <c r="A411">
        <v>9011204</v>
      </c>
      <c r="B411" t="s">
        <v>86</v>
      </c>
      <c r="C411" t="s">
        <v>873</v>
      </c>
      <c r="D411" t="s">
        <v>875</v>
      </c>
      <c r="E411" t="s">
        <v>88</v>
      </c>
      <c r="F411" t="s">
        <v>874</v>
      </c>
      <c r="G411" t="s">
        <v>876</v>
      </c>
      <c r="H411" t="str">
        <f t="shared" si="6"/>
        <v>沖縄県南城市大里稲嶺</v>
      </c>
    </row>
    <row r="412" spans="1:8">
      <c r="A412">
        <v>9011202</v>
      </c>
      <c r="B412" t="s">
        <v>86</v>
      </c>
      <c r="C412" t="s">
        <v>873</v>
      </c>
      <c r="D412" t="s">
        <v>877</v>
      </c>
      <c r="E412" t="s">
        <v>88</v>
      </c>
      <c r="F412" t="s">
        <v>874</v>
      </c>
      <c r="G412" t="s">
        <v>878</v>
      </c>
      <c r="H412" t="str">
        <f t="shared" si="6"/>
        <v>沖縄県南城市大里大里</v>
      </c>
    </row>
    <row r="413" spans="1:8">
      <c r="A413">
        <v>9011203</v>
      </c>
      <c r="B413" t="s">
        <v>86</v>
      </c>
      <c r="C413" t="s">
        <v>873</v>
      </c>
      <c r="D413" t="s">
        <v>879</v>
      </c>
      <c r="E413" t="s">
        <v>88</v>
      </c>
      <c r="F413" t="s">
        <v>874</v>
      </c>
      <c r="G413" t="s">
        <v>880</v>
      </c>
      <c r="H413" t="str">
        <f t="shared" si="6"/>
        <v>沖縄県南城市大里大城</v>
      </c>
    </row>
    <row r="414" spans="1:8">
      <c r="A414">
        <v>9011208</v>
      </c>
      <c r="B414" t="s">
        <v>86</v>
      </c>
      <c r="C414" t="s">
        <v>873</v>
      </c>
      <c r="D414" t="s">
        <v>881</v>
      </c>
      <c r="E414" t="s">
        <v>88</v>
      </c>
      <c r="F414" t="s">
        <v>874</v>
      </c>
      <c r="G414" t="s">
        <v>882</v>
      </c>
      <c r="H414" t="str">
        <f t="shared" si="6"/>
        <v>沖縄県南城市大里平良</v>
      </c>
    </row>
    <row r="415" spans="1:8">
      <c r="A415">
        <v>9011205</v>
      </c>
      <c r="B415" t="s">
        <v>86</v>
      </c>
      <c r="C415" t="s">
        <v>873</v>
      </c>
      <c r="D415" t="s">
        <v>883</v>
      </c>
      <c r="E415" t="s">
        <v>88</v>
      </c>
      <c r="F415" t="s">
        <v>874</v>
      </c>
      <c r="G415" t="s">
        <v>884</v>
      </c>
      <c r="H415" t="str">
        <f t="shared" si="6"/>
        <v>沖縄県南城市大里高平</v>
      </c>
    </row>
    <row r="416" spans="1:8">
      <c r="A416">
        <v>9011206</v>
      </c>
      <c r="B416" t="s">
        <v>86</v>
      </c>
      <c r="C416" t="s">
        <v>873</v>
      </c>
      <c r="D416" t="s">
        <v>885</v>
      </c>
      <c r="E416" t="s">
        <v>88</v>
      </c>
      <c r="F416" t="s">
        <v>874</v>
      </c>
      <c r="G416" t="s">
        <v>886</v>
      </c>
      <c r="H416" t="str">
        <f t="shared" si="6"/>
        <v>沖縄県南城市大里仲間</v>
      </c>
    </row>
    <row r="417" spans="1:8">
      <c r="A417">
        <v>9011207</v>
      </c>
      <c r="B417" t="s">
        <v>86</v>
      </c>
      <c r="C417" t="s">
        <v>873</v>
      </c>
      <c r="D417" t="s">
        <v>887</v>
      </c>
      <c r="E417" t="s">
        <v>88</v>
      </c>
      <c r="F417" t="s">
        <v>874</v>
      </c>
      <c r="G417" t="s">
        <v>888</v>
      </c>
      <c r="H417" t="str">
        <f t="shared" si="6"/>
        <v>沖縄県南城市大里古堅</v>
      </c>
    </row>
    <row r="418" spans="1:8">
      <c r="A418">
        <v>9011201</v>
      </c>
      <c r="B418" t="s">
        <v>86</v>
      </c>
      <c r="C418" t="s">
        <v>873</v>
      </c>
      <c r="D418" t="s">
        <v>889</v>
      </c>
      <c r="E418" t="s">
        <v>88</v>
      </c>
      <c r="F418" t="s">
        <v>874</v>
      </c>
      <c r="G418" t="s">
        <v>890</v>
      </c>
      <c r="H418" t="str">
        <f t="shared" si="6"/>
        <v>沖縄県南城市大里嶺井</v>
      </c>
    </row>
    <row r="419" spans="1:8">
      <c r="A419">
        <v>9011401</v>
      </c>
      <c r="B419" t="s">
        <v>86</v>
      </c>
      <c r="C419" t="s">
        <v>873</v>
      </c>
      <c r="D419" t="s">
        <v>891</v>
      </c>
      <c r="E419" t="s">
        <v>88</v>
      </c>
      <c r="F419" t="s">
        <v>874</v>
      </c>
      <c r="G419" t="s">
        <v>892</v>
      </c>
      <c r="H419" t="str">
        <f t="shared" si="6"/>
        <v>沖縄県南城市佐敷伊原</v>
      </c>
    </row>
    <row r="420" spans="1:8">
      <c r="A420">
        <v>9011413</v>
      </c>
      <c r="B420" t="s">
        <v>86</v>
      </c>
      <c r="C420" t="s">
        <v>873</v>
      </c>
      <c r="D420" t="s">
        <v>893</v>
      </c>
      <c r="E420" t="s">
        <v>88</v>
      </c>
      <c r="F420" t="s">
        <v>874</v>
      </c>
      <c r="G420" t="s">
        <v>894</v>
      </c>
      <c r="H420" t="str">
        <f t="shared" si="6"/>
        <v>沖縄県南城市佐敷小谷</v>
      </c>
    </row>
    <row r="421" spans="1:8">
      <c r="A421">
        <v>9011411</v>
      </c>
      <c r="B421" t="s">
        <v>86</v>
      </c>
      <c r="C421" t="s">
        <v>873</v>
      </c>
      <c r="D421" t="s">
        <v>895</v>
      </c>
      <c r="E421" t="s">
        <v>88</v>
      </c>
      <c r="F421" t="s">
        <v>874</v>
      </c>
      <c r="G421" t="s">
        <v>896</v>
      </c>
      <c r="H421" t="str">
        <f t="shared" si="6"/>
        <v>沖縄県南城市佐敷兼久</v>
      </c>
    </row>
    <row r="422" spans="1:8">
      <c r="A422">
        <v>9011403</v>
      </c>
      <c r="B422" t="s">
        <v>86</v>
      </c>
      <c r="C422" t="s">
        <v>873</v>
      </c>
      <c r="D422" t="s">
        <v>897</v>
      </c>
      <c r="E422" t="s">
        <v>88</v>
      </c>
      <c r="F422" t="s">
        <v>874</v>
      </c>
      <c r="G422" t="s">
        <v>898</v>
      </c>
      <c r="H422" t="str">
        <f t="shared" si="6"/>
        <v>沖縄県南城市佐敷佐敷</v>
      </c>
    </row>
    <row r="423" spans="1:8">
      <c r="A423">
        <v>9011415</v>
      </c>
      <c r="B423" t="s">
        <v>86</v>
      </c>
      <c r="C423" t="s">
        <v>873</v>
      </c>
      <c r="D423" t="s">
        <v>899</v>
      </c>
      <c r="E423" t="s">
        <v>88</v>
      </c>
      <c r="F423" t="s">
        <v>874</v>
      </c>
      <c r="G423" t="s">
        <v>900</v>
      </c>
      <c r="H423" t="str">
        <f t="shared" si="6"/>
        <v>沖縄県南城市佐敷新開</v>
      </c>
    </row>
    <row r="424" spans="1:8">
      <c r="A424">
        <v>9011412</v>
      </c>
      <c r="B424" t="s">
        <v>86</v>
      </c>
      <c r="C424" t="s">
        <v>873</v>
      </c>
      <c r="D424" t="s">
        <v>901</v>
      </c>
      <c r="E424" t="s">
        <v>88</v>
      </c>
      <c r="F424" t="s">
        <v>874</v>
      </c>
      <c r="G424" t="s">
        <v>902</v>
      </c>
      <c r="H424" t="str">
        <f t="shared" si="6"/>
        <v>沖縄県南城市佐敷新里</v>
      </c>
    </row>
    <row r="425" spans="1:8">
      <c r="A425">
        <v>9011414</v>
      </c>
      <c r="B425" t="s">
        <v>86</v>
      </c>
      <c r="C425" t="s">
        <v>873</v>
      </c>
      <c r="D425" t="s">
        <v>903</v>
      </c>
      <c r="E425" t="s">
        <v>88</v>
      </c>
      <c r="F425" t="s">
        <v>874</v>
      </c>
      <c r="G425" t="s">
        <v>904</v>
      </c>
      <c r="H425" t="str">
        <f t="shared" si="6"/>
        <v>沖縄県南城市佐敷津波古</v>
      </c>
    </row>
    <row r="426" spans="1:8">
      <c r="A426">
        <v>9011402</v>
      </c>
      <c r="B426" t="s">
        <v>86</v>
      </c>
      <c r="C426" t="s">
        <v>873</v>
      </c>
      <c r="D426" t="s">
        <v>905</v>
      </c>
      <c r="E426" t="s">
        <v>88</v>
      </c>
      <c r="F426" t="s">
        <v>874</v>
      </c>
      <c r="G426" t="s">
        <v>906</v>
      </c>
      <c r="H426" t="str">
        <f t="shared" si="6"/>
        <v>沖縄県南城市佐敷手登根</v>
      </c>
    </row>
    <row r="427" spans="1:8">
      <c r="A427">
        <v>9011405</v>
      </c>
      <c r="B427" t="s">
        <v>86</v>
      </c>
      <c r="C427" t="s">
        <v>873</v>
      </c>
      <c r="D427" t="s">
        <v>907</v>
      </c>
      <c r="E427" t="s">
        <v>88</v>
      </c>
      <c r="F427" t="s">
        <v>874</v>
      </c>
      <c r="G427" t="s">
        <v>908</v>
      </c>
      <c r="H427" t="str">
        <f t="shared" si="6"/>
        <v>沖縄県南城市佐敷仲伊保</v>
      </c>
    </row>
    <row r="428" spans="1:8">
      <c r="A428">
        <v>9011404</v>
      </c>
      <c r="B428" t="s">
        <v>86</v>
      </c>
      <c r="C428" t="s">
        <v>873</v>
      </c>
      <c r="D428" t="s">
        <v>909</v>
      </c>
      <c r="E428" t="s">
        <v>88</v>
      </c>
      <c r="F428" t="s">
        <v>874</v>
      </c>
      <c r="G428" t="s">
        <v>910</v>
      </c>
      <c r="H428" t="str">
        <f t="shared" si="6"/>
        <v>沖縄県南城市佐敷冨祖崎</v>
      </c>
    </row>
    <row r="429" spans="1:8">
      <c r="A429">
        <v>9011406</v>
      </c>
      <c r="B429" t="s">
        <v>86</v>
      </c>
      <c r="C429" t="s">
        <v>873</v>
      </c>
      <c r="D429" t="s">
        <v>911</v>
      </c>
      <c r="E429" t="s">
        <v>88</v>
      </c>
      <c r="F429" t="s">
        <v>874</v>
      </c>
      <c r="G429" t="s">
        <v>912</v>
      </c>
      <c r="H429" t="str">
        <f t="shared" si="6"/>
        <v>沖縄県南城市佐敷屋比久</v>
      </c>
    </row>
    <row r="430" spans="1:8">
      <c r="A430">
        <v>9010617</v>
      </c>
      <c r="B430" t="s">
        <v>86</v>
      </c>
      <c r="C430" t="s">
        <v>873</v>
      </c>
      <c r="D430" t="s">
        <v>913</v>
      </c>
      <c r="E430" t="s">
        <v>88</v>
      </c>
      <c r="F430" t="s">
        <v>874</v>
      </c>
      <c r="G430" t="s">
        <v>914</v>
      </c>
      <c r="H430" t="str">
        <f t="shared" si="6"/>
        <v>沖縄県南城市玉城愛地</v>
      </c>
    </row>
    <row r="431" spans="1:8">
      <c r="A431">
        <v>9010606</v>
      </c>
      <c r="B431" t="s">
        <v>86</v>
      </c>
      <c r="C431" t="s">
        <v>873</v>
      </c>
      <c r="D431" t="s">
        <v>915</v>
      </c>
      <c r="E431" t="s">
        <v>88</v>
      </c>
      <c r="F431" t="s">
        <v>874</v>
      </c>
      <c r="G431" t="s">
        <v>916</v>
      </c>
      <c r="H431" t="str">
        <f t="shared" si="6"/>
        <v>沖縄県南城市玉城糸数</v>
      </c>
    </row>
    <row r="432" spans="1:8">
      <c r="A432">
        <v>9010614</v>
      </c>
      <c r="B432" t="s">
        <v>86</v>
      </c>
      <c r="C432" t="s">
        <v>873</v>
      </c>
      <c r="D432" t="s">
        <v>917</v>
      </c>
      <c r="E432" t="s">
        <v>88</v>
      </c>
      <c r="F432" t="s">
        <v>874</v>
      </c>
      <c r="G432" t="s">
        <v>918</v>
      </c>
      <c r="H432" t="str">
        <f t="shared" si="6"/>
        <v>沖縄県南城市玉城奥武</v>
      </c>
    </row>
    <row r="433" spans="1:8">
      <c r="A433">
        <v>9010608</v>
      </c>
      <c r="B433" t="s">
        <v>86</v>
      </c>
      <c r="C433" t="s">
        <v>873</v>
      </c>
      <c r="D433" t="s">
        <v>919</v>
      </c>
      <c r="E433" t="s">
        <v>88</v>
      </c>
      <c r="F433" t="s">
        <v>874</v>
      </c>
      <c r="G433" t="s">
        <v>920</v>
      </c>
      <c r="H433" t="str">
        <f t="shared" si="6"/>
        <v>沖縄県南城市玉城親慶原</v>
      </c>
    </row>
    <row r="434" spans="1:8">
      <c r="A434">
        <v>9010601</v>
      </c>
      <c r="B434" t="s">
        <v>86</v>
      </c>
      <c r="C434" t="s">
        <v>873</v>
      </c>
      <c r="D434" t="s">
        <v>921</v>
      </c>
      <c r="E434" t="s">
        <v>88</v>
      </c>
      <c r="F434" t="s">
        <v>874</v>
      </c>
      <c r="G434" t="s">
        <v>922</v>
      </c>
      <c r="H434" t="str">
        <f t="shared" si="6"/>
        <v>沖縄県南城市玉城垣花</v>
      </c>
    </row>
    <row r="435" spans="1:8">
      <c r="A435">
        <v>9010607</v>
      </c>
      <c r="B435" t="s">
        <v>86</v>
      </c>
      <c r="C435" t="s">
        <v>873</v>
      </c>
      <c r="D435" t="s">
        <v>923</v>
      </c>
      <c r="E435" t="s">
        <v>88</v>
      </c>
      <c r="F435" t="s">
        <v>874</v>
      </c>
      <c r="G435" t="s">
        <v>924</v>
      </c>
      <c r="H435" t="str">
        <f t="shared" si="6"/>
        <v>沖縄県南城市玉城喜良原</v>
      </c>
    </row>
    <row r="436" spans="1:8">
      <c r="A436">
        <v>9010613</v>
      </c>
      <c r="B436" t="s">
        <v>86</v>
      </c>
      <c r="C436" t="s">
        <v>873</v>
      </c>
      <c r="D436" t="s">
        <v>925</v>
      </c>
      <c r="E436" t="s">
        <v>88</v>
      </c>
      <c r="F436" t="s">
        <v>874</v>
      </c>
      <c r="G436" t="s">
        <v>926</v>
      </c>
      <c r="H436" t="str">
        <f t="shared" si="6"/>
        <v>沖縄県南城市玉城志堅原</v>
      </c>
    </row>
    <row r="437" spans="1:8">
      <c r="A437">
        <v>9010604</v>
      </c>
      <c r="B437" t="s">
        <v>86</v>
      </c>
      <c r="C437" t="s">
        <v>873</v>
      </c>
      <c r="D437" t="s">
        <v>927</v>
      </c>
      <c r="E437" t="s">
        <v>88</v>
      </c>
      <c r="F437" t="s">
        <v>874</v>
      </c>
      <c r="G437" t="s">
        <v>928</v>
      </c>
      <c r="H437" t="str">
        <f t="shared" si="6"/>
        <v>沖縄県南城市玉城玉城</v>
      </c>
    </row>
    <row r="438" spans="1:8">
      <c r="A438">
        <v>9010612</v>
      </c>
      <c r="B438" t="s">
        <v>86</v>
      </c>
      <c r="C438" t="s">
        <v>873</v>
      </c>
      <c r="D438" t="s">
        <v>929</v>
      </c>
      <c r="E438" t="s">
        <v>88</v>
      </c>
      <c r="F438" t="s">
        <v>874</v>
      </c>
      <c r="G438" t="s">
        <v>930</v>
      </c>
      <c r="H438" t="str">
        <f t="shared" si="6"/>
        <v>沖縄県南城市玉城當山</v>
      </c>
    </row>
    <row r="439" spans="1:8">
      <c r="A439">
        <v>9010605</v>
      </c>
      <c r="B439" t="s">
        <v>86</v>
      </c>
      <c r="C439" t="s">
        <v>873</v>
      </c>
      <c r="D439" t="s">
        <v>931</v>
      </c>
      <c r="E439" t="s">
        <v>88</v>
      </c>
      <c r="F439" t="s">
        <v>874</v>
      </c>
      <c r="G439" t="s">
        <v>932</v>
      </c>
      <c r="H439" t="str">
        <f t="shared" si="6"/>
        <v>沖縄県南城市玉城中山</v>
      </c>
    </row>
    <row r="440" spans="1:8">
      <c r="A440">
        <v>9010602</v>
      </c>
      <c r="B440" t="s">
        <v>86</v>
      </c>
      <c r="C440" t="s">
        <v>873</v>
      </c>
      <c r="D440" t="s">
        <v>933</v>
      </c>
      <c r="E440" t="s">
        <v>88</v>
      </c>
      <c r="F440" t="s">
        <v>874</v>
      </c>
      <c r="G440" t="s">
        <v>934</v>
      </c>
      <c r="H440" t="str">
        <f t="shared" si="6"/>
        <v>沖縄県南城市玉城仲村渠</v>
      </c>
    </row>
    <row r="441" spans="1:8">
      <c r="A441">
        <v>9010603</v>
      </c>
      <c r="B441" t="s">
        <v>86</v>
      </c>
      <c r="C441" t="s">
        <v>873</v>
      </c>
      <c r="D441" t="s">
        <v>935</v>
      </c>
      <c r="E441" t="s">
        <v>88</v>
      </c>
      <c r="F441" t="s">
        <v>874</v>
      </c>
      <c r="G441" t="s">
        <v>936</v>
      </c>
      <c r="H441" t="str">
        <f t="shared" si="6"/>
        <v>沖縄県南城市玉城百名</v>
      </c>
    </row>
    <row r="442" spans="1:8">
      <c r="A442">
        <v>9010611</v>
      </c>
      <c r="B442" t="s">
        <v>86</v>
      </c>
      <c r="C442" t="s">
        <v>873</v>
      </c>
      <c r="D442" t="s">
        <v>937</v>
      </c>
      <c r="E442" t="s">
        <v>88</v>
      </c>
      <c r="F442" t="s">
        <v>874</v>
      </c>
      <c r="G442" t="s">
        <v>938</v>
      </c>
      <c r="H442" t="str">
        <f t="shared" si="6"/>
        <v>沖縄県南城市玉城富里</v>
      </c>
    </row>
    <row r="443" spans="1:8">
      <c r="A443">
        <v>9010618</v>
      </c>
      <c r="B443" t="s">
        <v>86</v>
      </c>
      <c r="C443" t="s">
        <v>873</v>
      </c>
      <c r="D443" t="s">
        <v>939</v>
      </c>
      <c r="E443" t="s">
        <v>88</v>
      </c>
      <c r="F443" t="s">
        <v>874</v>
      </c>
      <c r="G443" t="s">
        <v>940</v>
      </c>
      <c r="H443" t="str">
        <f t="shared" si="6"/>
        <v>沖縄県南城市玉城船越</v>
      </c>
    </row>
    <row r="444" spans="1:8">
      <c r="A444">
        <v>9010615</v>
      </c>
      <c r="B444" t="s">
        <v>86</v>
      </c>
      <c r="C444" t="s">
        <v>873</v>
      </c>
      <c r="D444" t="s">
        <v>941</v>
      </c>
      <c r="E444" t="s">
        <v>88</v>
      </c>
      <c r="F444" t="s">
        <v>874</v>
      </c>
      <c r="G444" t="s">
        <v>942</v>
      </c>
      <c r="H444" t="str">
        <f t="shared" si="6"/>
        <v>沖縄県南城市玉城堀川</v>
      </c>
    </row>
    <row r="445" spans="1:8">
      <c r="A445">
        <v>9010616</v>
      </c>
      <c r="B445" t="s">
        <v>86</v>
      </c>
      <c r="C445" t="s">
        <v>873</v>
      </c>
      <c r="D445" t="s">
        <v>943</v>
      </c>
      <c r="E445" t="s">
        <v>88</v>
      </c>
      <c r="F445" t="s">
        <v>874</v>
      </c>
      <c r="G445" t="s">
        <v>944</v>
      </c>
      <c r="H445" t="str">
        <f t="shared" si="6"/>
        <v>沖縄県南城市玉城前川</v>
      </c>
    </row>
    <row r="446" spans="1:8">
      <c r="A446">
        <v>9010619</v>
      </c>
      <c r="B446" t="s">
        <v>86</v>
      </c>
      <c r="C446" t="s">
        <v>873</v>
      </c>
      <c r="D446" t="s">
        <v>945</v>
      </c>
      <c r="E446" t="s">
        <v>88</v>
      </c>
      <c r="F446" t="s">
        <v>874</v>
      </c>
      <c r="G446" t="s">
        <v>946</v>
      </c>
      <c r="H446" t="str">
        <f t="shared" si="6"/>
        <v>沖縄県南城市玉城屋嘉部</v>
      </c>
    </row>
    <row r="447" spans="1:8">
      <c r="A447">
        <v>9011502</v>
      </c>
      <c r="B447" t="s">
        <v>86</v>
      </c>
      <c r="C447" t="s">
        <v>873</v>
      </c>
      <c r="D447" t="s">
        <v>947</v>
      </c>
      <c r="E447" t="s">
        <v>88</v>
      </c>
      <c r="F447" t="s">
        <v>874</v>
      </c>
      <c r="G447" t="s">
        <v>948</v>
      </c>
      <c r="H447" t="str">
        <f t="shared" si="6"/>
        <v>沖縄県南城市知念安座真</v>
      </c>
    </row>
    <row r="448" spans="1:8">
      <c r="A448">
        <v>9011504</v>
      </c>
      <c r="B448" t="s">
        <v>86</v>
      </c>
      <c r="C448" t="s">
        <v>873</v>
      </c>
      <c r="D448" t="s">
        <v>949</v>
      </c>
      <c r="E448" t="s">
        <v>88</v>
      </c>
      <c r="F448" t="s">
        <v>874</v>
      </c>
      <c r="G448" t="s">
        <v>950</v>
      </c>
      <c r="H448" t="str">
        <f t="shared" si="6"/>
        <v>沖縄県南城市知念海野</v>
      </c>
    </row>
    <row r="449" spans="1:8">
      <c r="A449">
        <v>9011514</v>
      </c>
      <c r="B449" t="s">
        <v>86</v>
      </c>
      <c r="C449" t="s">
        <v>873</v>
      </c>
      <c r="D449" t="s">
        <v>951</v>
      </c>
      <c r="E449" t="s">
        <v>88</v>
      </c>
      <c r="F449" t="s">
        <v>874</v>
      </c>
      <c r="G449" t="s">
        <v>952</v>
      </c>
      <c r="H449" t="str">
        <f t="shared" si="6"/>
        <v>沖縄県南城市知念具志堅</v>
      </c>
    </row>
    <row r="450" spans="1:8">
      <c r="A450">
        <v>9011501</v>
      </c>
      <c r="B450" t="s">
        <v>86</v>
      </c>
      <c r="C450" t="s">
        <v>873</v>
      </c>
      <c r="D450" t="s">
        <v>953</v>
      </c>
      <c r="E450" t="s">
        <v>88</v>
      </c>
      <c r="F450" t="s">
        <v>874</v>
      </c>
      <c r="G450" t="s">
        <v>954</v>
      </c>
      <c r="H450" t="str">
        <f t="shared" ref="H450:H513" si="7">E450&amp;F450&amp;G450</f>
        <v>沖縄県南城市知念久高</v>
      </c>
    </row>
    <row r="451" spans="1:8">
      <c r="A451">
        <v>9011511</v>
      </c>
      <c r="B451" t="s">
        <v>86</v>
      </c>
      <c r="C451" t="s">
        <v>873</v>
      </c>
      <c r="D451" t="s">
        <v>955</v>
      </c>
      <c r="E451" t="s">
        <v>88</v>
      </c>
      <c r="F451" t="s">
        <v>874</v>
      </c>
      <c r="G451" t="s">
        <v>956</v>
      </c>
      <c r="H451" t="str">
        <f t="shared" si="7"/>
        <v>沖縄県南城市知念久手堅</v>
      </c>
    </row>
    <row r="452" spans="1:8">
      <c r="A452">
        <v>9011505</v>
      </c>
      <c r="B452" t="s">
        <v>86</v>
      </c>
      <c r="C452" t="s">
        <v>873</v>
      </c>
      <c r="D452" t="s">
        <v>957</v>
      </c>
      <c r="E452" t="s">
        <v>88</v>
      </c>
      <c r="F452" t="s">
        <v>874</v>
      </c>
      <c r="G452" t="s">
        <v>958</v>
      </c>
      <c r="H452" t="str">
        <f t="shared" si="7"/>
        <v>沖縄県南城市知念久原</v>
      </c>
    </row>
    <row r="453" spans="1:8">
      <c r="A453">
        <v>9011516</v>
      </c>
      <c r="B453" t="s">
        <v>86</v>
      </c>
      <c r="C453" t="s">
        <v>873</v>
      </c>
      <c r="D453" t="s">
        <v>959</v>
      </c>
      <c r="E453" t="s">
        <v>88</v>
      </c>
      <c r="F453" t="s">
        <v>874</v>
      </c>
      <c r="G453" t="s">
        <v>960</v>
      </c>
      <c r="H453" t="str">
        <f t="shared" si="7"/>
        <v>沖縄県南城市知念志喜屋</v>
      </c>
    </row>
    <row r="454" spans="1:8">
      <c r="A454">
        <v>9011503</v>
      </c>
      <c r="B454" t="s">
        <v>86</v>
      </c>
      <c r="C454" t="s">
        <v>873</v>
      </c>
      <c r="D454" t="s">
        <v>961</v>
      </c>
      <c r="E454" t="s">
        <v>88</v>
      </c>
      <c r="F454" t="s">
        <v>874</v>
      </c>
      <c r="G454" t="s">
        <v>962</v>
      </c>
      <c r="H454" t="str">
        <f t="shared" si="7"/>
        <v>沖縄県南城市知念知名</v>
      </c>
    </row>
    <row r="455" spans="1:8">
      <c r="A455">
        <v>9011513</v>
      </c>
      <c r="B455" t="s">
        <v>86</v>
      </c>
      <c r="C455" t="s">
        <v>873</v>
      </c>
      <c r="D455" t="s">
        <v>963</v>
      </c>
      <c r="E455" t="s">
        <v>88</v>
      </c>
      <c r="F455" t="s">
        <v>874</v>
      </c>
      <c r="G455" t="s">
        <v>964</v>
      </c>
      <c r="H455" t="str">
        <f t="shared" si="7"/>
        <v>沖縄県南城市知念知念</v>
      </c>
    </row>
    <row r="456" spans="1:8">
      <c r="A456">
        <v>9011515</v>
      </c>
      <c r="B456" t="s">
        <v>86</v>
      </c>
      <c r="C456" t="s">
        <v>873</v>
      </c>
      <c r="D456" t="s">
        <v>965</v>
      </c>
      <c r="E456" t="s">
        <v>88</v>
      </c>
      <c r="F456" t="s">
        <v>874</v>
      </c>
      <c r="G456" t="s">
        <v>966</v>
      </c>
      <c r="H456" t="str">
        <f t="shared" si="7"/>
        <v>沖縄県南城市知念山里</v>
      </c>
    </row>
    <row r="457" spans="1:8">
      <c r="A457">
        <v>9011512</v>
      </c>
      <c r="B457" t="s">
        <v>86</v>
      </c>
      <c r="C457" t="s">
        <v>873</v>
      </c>
      <c r="D457" t="s">
        <v>967</v>
      </c>
      <c r="E457" t="s">
        <v>88</v>
      </c>
      <c r="F457" t="s">
        <v>874</v>
      </c>
      <c r="G457" t="s">
        <v>968</v>
      </c>
      <c r="H457" t="str">
        <f t="shared" si="7"/>
        <v>沖縄県南城市知念吉富</v>
      </c>
    </row>
    <row r="458" spans="1:8">
      <c r="A458">
        <v>9011407</v>
      </c>
      <c r="B458" t="s">
        <v>86</v>
      </c>
      <c r="C458" t="s">
        <v>873</v>
      </c>
      <c r="D458" t="s">
        <v>969</v>
      </c>
      <c r="E458" t="s">
        <v>88</v>
      </c>
      <c r="F458" t="s">
        <v>874</v>
      </c>
      <c r="G458" t="s">
        <v>970</v>
      </c>
      <c r="H458" t="str">
        <f t="shared" si="7"/>
        <v>沖縄県南城市つきしろ</v>
      </c>
    </row>
    <row r="459" spans="1:8">
      <c r="A459">
        <v>9051400</v>
      </c>
      <c r="B459" t="s">
        <v>86</v>
      </c>
      <c r="C459" t="s">
        <v>971</v>
      </c>
      <c r="E459" t="s">
        <v>88</v>
      </c>
      <c r="F459" t="s">
        <v>972</v>
      </c>
      <c r="H459" t="str">
        <f t="shared" si="7"/>
        <v>沖縄県国頭郡国頭村</v>
      </c>
    </row>
    <row r="460" spans="1:8">
      <c r="A460">
        <v>9051503</v>
      </c>
      <c r="B460" t="s">
        <v>86</v>
      </c>
      <c r="C460" t="s">
        <v>971</v>
      </c>
      <c r="D460" t="s">
        <v>973</v>
      </c>
      <c r="E460" t="s">
        <v>88</v>
      </c>
      <c r="F460" t="s">
        <v>972</v>
      </c>
      <c r="G460" t="s">
        <v>974</v>
      </c>
      <c r="H460" t="str">
        <f t="shared" si="7"/>
        <v>沖縄県国頭郡国頭村安田</v>
      </c>
    </row>
    <row r="461" spans="1:8">
      <c r="A461">
        <v>9051504</v>
      </c>
      <c r="B461" t="s">
        <v>86</v>
      </c>
      <c r="C461" t="s">
        <v>971</v>
      </c>
      <c r="D461" t="s">
        <v>975</v>
      </c>
      <c r="E461" t="s">
        <v>88</v>
      </c>
      <c r="F461" t="s">
        <v>972</v>
      </c>
      <c r="G461" t="s">
        <v>976</v>
      </c>
      <c r="H461" t="str">
        <f t="shared" si="7"/>
        <v>沖縄県国頭郡国頭村安波</v>
      </c>
    </row>
    <row r="462" spans="1:8">
      <c r="A462">
        <v>9051428</v>
      </c>
      <c r="B462" t="s">
        <v>86</v>
      </c>
      <c r="C462" t="s">
        <v>971</v>
      </c>
      <c r="D462" t="s">
        <v>977</v>
      </c>
      <c r="E462" t="s">
        <v>88</v>
      </c>
      <c r="F462" t="s">
        <v>972</v>
      </c>
      <c r="G462" t="s">
        <v>978</v>
      </c>
      <c r="H462" t="str">
        <f t="shared" si="7"/>
        <v>沖縄県国頭郡国頭村伊地</v>
      </c>
    </row>
    <row r="463" spans="1:8">
      <c r="A463">
        <v>9051423</v>
      </c>
      <c r="B463" t="s">
        <v>86</v>
      </c>
      <c r="C463" t="s">
        <v>971</v>
      </c>
      <c r="D463" t="s">
        <v>979</v>
      </c>
      <c r="E463" t="s">
        <v>88</v>
      </c>
      <c r="F463" t="s">
        <v>972</v>
      </c>
      <c r="G463" t="s">
        <v>980</v>
      </c>
      <c r="H463" t="str">
        <f t="shared" si="7"/>
        <v>沖縄県国頭郡国頭村宇嘉</v>
      </c>
    </row>
    <row r="464" spans="1:8">
      <c r="A464">
        <v>9051429</v>
      </c>
      <c r="B464" t="s">
        <v>86</v>
      </c>
      <c r="C464" t="s">
        <v>971</v>
      </c>
      <c r="D464" t="s">
        <v>981</v>
      </c>
      <c r="E464" t="s">
        <v>88</v>
      </c>
      <c r="F464" t="s">
        <v>972</v>
      </c>
      <c r="G464" t="s">
        <v>982</v>
      </c>
      <c r="H464" t="str">
        <f t="shared" si="7"/>
        <v>沖縄県国頭郡国頭村宇良</v>
      </c>
    </row>
    <row r="465" spans="1:8">
      <c r="A465">
        <v>9051501</v>
      </c>
      <c r="B465" t="s">
        <v>86</v>
      </c>
      <c r="C465" t="s">
        <v>971</v>
      </c>
      <c r="D465" t="s">
        <v>983</v>
      </c>
      <c r="E465" t="s">
        <v>88</v>
      </c>
      <c r="F465" t="s">
        <v>972</v>
      </c>
      <c r="G465" t="s">
        <v>984</v>
      </c>
      <c r="H465" t="str">
        <f t="shared" si="7"/>
        <v>沖縄県国頭郡国頭村奥</v>
      </c>
    </row>
    <row r="466" spans="1:8">
      <c r="A466">
        <v>9051412</v>
      </c>
      <c r="B466" t="s">
        <v>86</v>
      </c>
      <c r="C466" t="s">
        <v>971</v>
      </c>
      <c r="D466" t="s">
        <v>985</v>
      </c>
      <c r="E466" t="s">
        <v>88</v>
      </c>
      <c r="F466" t="s">
        <v>972</v>
      </c>
      <c r="G466" t="s">
        <v>986</v>
      </c>
      <c r="H466" t="str">
        <f t="shared" si="7"/>
        <v>沖縄県国頭郡国頭村奥間</v>
      </c>
    </row>
    <row r="467" spans="1:8">
      <c r="A467">
        <v>9051416</v>
      </c>
      <c r="B467" t="s">
        <v>86</v>
      </c>
      <c r="C467" t="s">
        <v>971</v>
      </c>
      <c r="D467" t="s">
        <v>987</v>
      </c>
      <c r="E467" t="s">
        <v>88</v>
      </c>
      <c r="F467" t="s">
        <v>972</v>
      </c>
      <c r="G467" t="s">
        <v>988</v>
      </c>
      <c r="H467" t="str">
        <f t="shared" si="7"/>
        <v>沖縄県国頭郡国頭村鏡地</v>
      </c>
    </row>
    <row r="468" spans="1:8">
      <c r="A468">
        <v>9051422</v>
      </c>
      <c r="B468" t="s">
        <v>86</v>
      </c>
      <c r="C468" t="s">
        <v>971</v>
      </c>
      <c r="D468" t="s">
        <v>989</v>
      </c>
      <c r="E468" t="s">
        <v>88</v>
      </c>
      <c r="F468" t="s">
        <v>972</v>
      </c>
      <c r="G468" t="s">
        <v>990</v>
      </c>
      <c r="H468" t="str">
        <f t="shared" si="7"/>
        <v>沖縄県国頭郡国頭村宜名真</v>
      </c>
    </row>
    <row r="469" spans="1:8">
      <c r="A469">
        <v>9051425</v>
      </c>
      <c r="B469" t="s">
        <v>86</v>
      </c>
      <c r="C469" t="s">
        <v>971</v>
      </c>
      <c r="D469" t="s">
        <v>991</v>
      </c>
      <c r="E469" t="s">
        <v>88</v>
      </c>
      <c r="F469" t="s">
        <v>972</v>
      </c>
      <c r="G469" t="s">
        <v>992</v>
      </c>
      <c r="H469" t="str">
        <f t="shared" si="7"/>
        <v>沖縄県国頭郡国頭村佐手</v>
      </c>
    </row>
    <row r="470" spans="1:8">
      <c r="A470">
        <v>9051426</v>
      </c>
      <c r="B470" t="s">
        <v>86</v>
      </c>
      <c r="C470" t="s">
        <v>971</v>
      </c>
      <c r="D470" t="s">
        <v>993</v>
      </c>
      <c r="E470" t="s">
        <v>88</v>
      </c>
      <c r="F470" t="s">
        <v>972</v>
      </c>
      <c r="G470" t="s">
        <v>994</v>
      </c>
      <c r="H470" t="str">
        <f t="shared" si="7"/>
        <v>沖縄県国頭郡国頭村謝敷</v>
      </c>
    </row>
    <row r="471" spans="1:8">
      <c r="A471">
        <v>9051502</v>
      </c>
      <c r="B471" t="s">
        <v>86</v>
      </c>
      <c r="C471" t="s">
        <v>971</v>
      </c>
      <c r="D471" t="s">
        <v>995</v>
      </c>
      <c r="E471" t="s">
        <v>88</v>
      </c>
      <c r="F471" t="s">
        <v>972</v>
      </c>
      <c r="G471" t="s">
        <v>996</v>
      </c>
      <c r="H471" t="str">
        <f t="shared" si="7"/>
        <v>沖縄県国頭郡国頭村楚洲</v>
      </c>
    </row>
    <row r="472" spans="1:8">
      <c r="A472">
        <v>9051417</v>
      </c>
      <c r="B472" t="s">
        <v>86</v>
      </c>
      <c r="C472" t="s">
        <v>971</v>
      </c>
      <c r="D472" t="s">
        <v>597</v>
      </c>
      <c r="E472" t="s">
        <v>88</v>
      </c>
      <c r="F472" t="s">
        <v>972</v>
      </c>
      <c r="G472" t="s">
        <v>598</v>
      </c>
      <c r="H472" t="str">
        <f t="shared" si="7"/>
        <v>沖縄県国頭郡国頭村桃原</v>
      </c>
    </row>
    <row r="473" spans="1:8">
      <c r="A473">
        <v>9051415</v>
      </c>
      <c r="B473" t="s">
        <v>86</v>
      </c>
      <c r="C473" t="s">
        <v>971</v>
      </c>
      <c r="D473" t="s">
        <v>997</v>
      </c>
      <c r="E473" t="s">
        <v>88</v>
      </c>
      <c r="F473" t="s">
        <v>972</v>
      </c>
      <c r="G473" t="s">
        <v>998</v>
      </c>
      <c r="H473" t="str">
        <f t="shared" si="7"/>
        <v>沖縄県国頭郡国頭村浜</v>
      </c>
    </row>
    <row r="474" spans="1:8">
      <c r="A474">
        <v>9051414</v>
      </c>
      <c r="B474" t="s">
        <v>86</v>
      </c>
      <c r="C474" t="s">
        <v>971</v>
      </c>
      <c r="D474" t="s">
        <v>999</v>
      </c>
      <c r="E474" t="s">
        <v>88</v>
      </c>
      <c r="F474" t="s">
        <v>972</v>
      </c>
      <c r="G474" t="s">
        <v>1000</v>
      </c>
      <c r="H474" t="str">
        <f t="shared" si="7"/>
        <v>沖縄県国頭郡国頭村半地</v>
      </c>
    </row>
    <row r="475" spans="1:8">
      <c r="A475">
        <v>9051413</v>
      </c>
      <c r="B475" t="s">
        <v>86</v>
      </c>
      <c r="C475" t="s">
        <v>971</v>
      </c>
      <c r="D475" t="s">
        <v>1001</v>
      </c>
      <c r="E475" t="s">
        <v>88</v>
      </c>
      <c r="F475" t="s">
        <v>972</v>
      </c>
      <c r="G475" t="s">
        <v>1002</v>
      </c>
      <c r="H475" t="str">
        <f t="shared" si="7"/>
        <v>沖縄県国頭郡国頭村比地</v>
      </c>
    </row>
    <row r="476" spans="1:8">
      <c r="A476">
        <v>9051421</v>
      </c>
      <c r="B476" t="s">
        <v>86</v>
      </c>
      <c r="C476" t="s">
        <v>971</v>
      </c>
      <c r="D476" t="s">
        <v>1003</v>
      </c>
      <c r="E476" t="s">
        <v>88</v>
      </c>
      <c r="F476" t="s">
        <v>972</v>
      </c>
      <c r="G476" t="s">
        <v>1004</v>
      </c>
      <c r="H476" t="str">
        <f t="shared" si="7"/>
        <v>沖縄県国頭郡国頭村辺戸</v>
      </c>
    </row>
    <row r="477" spans="1:8">
      <c r="A477">
        <v>9051424</v>
      </c>
      <c r="B477" t="s">
        <v>86</v>
      </c>
      <c r="C477" t="s">
        <v>971</v>
      </c>
      <c r="D477" t="s">
        <v>1005</v>
      </c>
      <c r="E477" t="s">
        <v>88</v>
      </c>
      <c r="F477" t="s">
        <v>972</v>
      </c>
      <c r="G477" t="s">
        <v>1006</v>
      </c>
      <c r="H477" t="str">
        <f t="shared" si="7"/>
        <v>沖縄県国頭郡国頭村辺野喜</v>
      </c>
    </row>
    <row r="478" spans="1:8">
      <c r="A478">
        <v>9051411</v>
      </c>
      <c r="B478" t="s">
        <v>86</v>
      </c>
      <c r="C478" t="s">
        <v>971</v>
      </c>
      <c r="D478" t="s">
        <v>1007</v>
      </c>
      <c r="E478" t="s">
        <v>88</v>
      </c>
      <c r="F478" t="s">
        <v>972</v>
      </c>
      <c r="G478" t="s">
        <v>1008</v>
      </c>
      <c r="H478" t="str">
        <f t="shared" si="7"/>
        <v>沖縄県国頭郡国頭村辺土名</v>
      </c>
    </row>
    <row r="479" spans="1:8">
      <c r="A479">
        <v>9051427</v>
      </c>
      <c r="B479" t="s">
        <v>86</v>
      </c>
      <c r="C479" t="s">
        <v>971</v>
      </c>
      <c r="D479" t="s">
        <v>1009</v>
      </c>
      <c r="E479" t="s">
        <v>88</v>
      </c>
      <c r="F479" t="s">
        <v>972</v>
      </c>
      <c r="G479" t="s">
        <v>1010</v>
      </c>
      <c r="H479" t="str">
        <f t="shared" si="7"/>
        <v>沖縄県国頭郡国頭村与那</v>
      </c>
    </row>
    <row r="480" spans="1:8">
      <c r="A480">
        <v>9051300</v>
      </c>
      <c r="B480" t="s">
        <v>86</v>
      </c>
      <c r="C480" t="s">
        <v>1011</v>
      </c>
      <c r="E480" t="s">
        <v>88</v>
      </c>
      <c r="F480" t="s">
        <v>1012</v>
      </c>
      <c r="H480" t="str">
        <f t="shared" si="7"/>
        <v>沖縄県国頭郡大宜味村</v>
      </c>
    </row>
    <row r="481" spans="1:8">
      <c r="A481">
        <v>9051308</v>
      </c>
      <c r="B481" t="s">
        <v>86</v>
      </c>
      <c r="C481" t="s">
        <v>1011</v>
      </c>
      <c r="D481" t="s">
        <v>258</v>
      </c>
      <c r="E481" t="s">
        <v>88</v>
      </c>
      <c r="F481" t="s">
        <v>1012</v>
      </c>
      <c r="G481" t="s">
        <v>259</v>
      </c>
      <c r="H481" t="str">
        <f t="shared" si="7"/>
        <v>沖縄県国頭郡大宜味村上原</v>
      </c>
    </row>
    <row r="482" spans="1:8">
      <c r="A482">
        <v>9051317</v>
      </c>
      <c r="B482" t="s">
        <v>86</v>
      </c>
      <c r="C482" t="s">
        <v>1011</v>
      </c>
      <c r="D482" t="s">
        <v>710</v>
      </c>
      <c r="E482" t="s">
        <v>88</v>
      </c>
      <c r="F482" t="s">
        <v>1012</v>
      </c>
      <c r="G482" t="s">
        <v>711</v>
      </c>
      <c r="H482" t="str">
        <f t="shared" si="7"/>
        <v>沖縄県国頭郡大宜味村江洲</v>
      </c>
    </row>
    <row r="483" spans="1:8">
      <c r="A483">
        <v>9051305</v>
      </c>
      <c r="B483" t="s">
        <v>86</v>
      </c>
      <c r="C483" t="s">
        <v>1011</v>
      </c>
      <c r="D483" t="s">
        <v>1013</v>
      </c>
      <c r="E483" t="s">
        <v>88</v>
      </c>
      <c r="F483" t="s">
        <v>1012</v>
      </c>
      <c r="G483" t="s">
        <v>1014</v>
      </c>
      <c r="H483" t="str">
        <f t="shared" si="7"/>
        <v>沖縄県国頭郡大宜味村大兼久</v>
      </c>
    </row>
    <row r="484" spans="1:8">
      <c r="A484">
        <v>9051306</v>
      </c>
      <c r="B484" t="s">
        <v>86</v>
      </c>
      <c r="C484" t="s">
        <v>1011</v>
      </c>
      <c r="D484" t="s">
        <v>1015</v>
      </c>
      <c r="E484" t="s">
        <v>88</v>
      </c>
      <c r="F484" t="s">
        <v>1012</v>
      </c>
      <c r="G484" t="s">
        <v>1016</v>
      </c>
      <c r="H484" t="str">
        <f t="shared" si="7"/>
        <v>沖縄県国頭郡大宜味村大宜味</v>
      </c>
    </row>
    <row r="485" spans="1:8">
      <c r="A485">
        <v>9051313</v>
      </c>
      <c r="B485" t="s">
        <v>86</v>
      </c>
      <c r="C485" t="s">
        <v>1011</v>
      </c>
      <c r="D485" t="s">
        <v>1017</v>
      </c>
      <c r="E485" t="s">
        <v>88</v>
      </c>
      <c r="F485" t="s">
        <v>1012</v>
      </c>
      <c r="G485" t="s">
        <v>1018</v>
      </c>
      <c r="H485" t="str">
        <f t="shared" si="7"/>
        <v>沖縄県国頭郡大宜味村押川</v>
      </c>
    </row>
    <row r="486" spans="1:8">
      <c r="A486">
        <v>9051303</v>
      </c>
      <c r="B486" t="s">
        <v>86</v>
      </c>
      <c r="C486" t="s">
        <v>1011</v>
      </c>
      <c r="D486" t="s">
        <v>1019</v>
      </c>
      <c r="E486" t="s">
        <v>88</v>
      </c>
      <c r="F486" t="s">
        <v>1012</v>
      </c>
      <c r="G486" t="s">
        <v>1020</v>
      </c>
      <c r="H486" t="str">
        <f t="shared" si="7"/>
        <v>沖縄県国頭郡大宜味村喜如嘉</v>
      </c>
    </row>
    <row r="487" spans="1:8">
      <c r="A487">
        <v>9051311</v>
      </c>
      <c r="B487" t="s">
        <v>86</v>
      </c>
      <c r="C487" t="s">
        <v>1011</v>
      </c>
      <c r="D487" t="s">
        <v>742</v>
      </c>
      <c r="E487" t="s">
        <v>88</v>
      </c>
      <c r="F487" t="s">
        <v>1012</v>
      </c>
      <c r="G487" t="s">
        <v>743</v>
      </c>
      <c r="H487" t="str">
        <f t="shared" si="7"/>
        <v>沖縄県国頭郡大宜味村塩屋</v>
      </c>
    </row>
    <row r="488" spans="1:8">
      <c r="A488">
        <v>9051302</v>
      </c>
      <c r="B488" t="s">
        <v>86</v>
      </c>
      <c r="C488" t="s">
        <v>1011</v>
      </c>
      <c r="D488" t="s">
        <v>1021</v>
      </c>
      <c r="E488" t="s">
        <v>88</v>
      </c>
      <c r="F488" t="s">
        <v>1012</v>
      </c>
      <c r="G488" t="s">
        <v>1022</v>
      </c>
      <c r="H488" t="str">
        <f t="shared" si="7"/>
        <v>沖縄県国頭郡大宜味村謝名城</v>
      </c>
    </row>
    <row r="489" spans="1:8">
      <c r="A489">
        <v>9051316</v>
      </c>
      <c r="B489" t="s">
        <v>86</v>
      </c>
      <c r="C489" t="s">
        <v>1011</v>
      </c>
      <c r="D489" t="s">
        <v>1023</v>
      </c>
      <c r="E489" t="s">
        <v>88</v>
      </c>
      <c r="F489" t="s">
        <v>1012</v>
      </c>
      <c r="G489" t="s">
        <v>1024</v>
      </c>
      <c r="H489" t="str">
        <f t="shared" si="7"/>
        <v>沖縄県国頭郡大宜味村白浜</v>
      </c>
    </row>
    <row r="490" spans="1:8">
      <c r="A490">
        <v>9051315</v>
      </c>
      <c r="B490" t="s">
        <v>86</v>
      </c>
      <c r="C490" t="s">
        <v>1011</v>
      </c>
      <c r="D490" t="s">
        <v>1025</v>
      </c>
      <c r="E490" t="s">
        <v>88</v>
      </c>
      <c r="F490" t="s">
        <v>1012</v>
      </c>
      <c r="G490" t="s">
        <v>1026</v>
      </c>
      <c r="H490" t="str">
        <f t="shared" si="7"/>
        <v>沖縄県国頭郡大宜味村大保</v>
      </c>
    </row>
    <row r="491" spans="1:8">
      <c r="A491">
        <v>9051301</v>
      </c>
      <c r="B491" t="s">
        <v>86</v>
      </c>
      <c r="C491" t="s">
        <v>1011</v>
      </c>
      <c r="D491" t="s">
        <v>1027</v>
      </c>
      <c r="E491" t="s">
        <v>88</v>
      </c>
      <c r="F491" t="s">
        <v>1012</v>
      </c>
      <c r="G491" t="s">
        <v>1028</v>
      </c>
      <c r="H491" t="str">
        <f t="shared" si="7"/>
        <v>沖縄県国頭郡大宜味村田嘉里</v>
      </c>
    </row>
    <row r="492" spans="1:8">
      <c r="A492">
        <v>9051314</v>
      </c>
      <c r="B492" t="s">
        <v>86</v>
      </c>
      <c r="C492" t="s">
        <v>1011</v>
      </c>
      <c r="D492" t="s">
        <v>1029</v>
      </c>
      <c r="E492" t="s">
        <v>88</v>
      </c>
      <c r="F492" t="s">
        <v>1012</v>
      </c>
      <c r="G492" t="s">
        <v>1030</v>
      </c>
      <c r="H492" t="str">
        <f t="shared" si="7"/>
        <v>沖縄県国頭郡大宜味村田港</v>
      </c>
    </row>
    <row r="493" spans="1:8">
      <c r="A493">
        <v>9051318</v>
      </c>
      <c r="B493" t="s">
        <v>86</v>
      </c>
      <c r="C493" t="s">
        <v>1011</v>
      </c>
      <c r="D493" t="s">
        <v>1031</v>
      </c>
      <c r="E493" t="s">
        <v>88</v>
      </c>
      <c r="F493" t="s">
        <v>1012</v>
      </c>
      <c r="G493" t="s">
        <v>1032</v>
      </c>
      <c r="H493" t="str">
        <f t="shared" si="7"/>
        <v>沖縄県国頭郡大宜味村津波</v>
      </c>
    </row>
    <row r="494" spans="1:8">
      <c r="A494">
        <v>9051304</v>
      </c>
      <c r="B494" t="s">
        <v>86</v>
      </c>
      <c r="C494" t="s">
        <v>1011</v>
      </c>
      <c r="D494" t="s">
        <v>1033</v>
      </c>
      <c r="E494" t="s">
        <v>88</v>
      </c>
      <c r="F494" t="s">
        <v>1012</v>
      </c>
      <c r="G494" t="s">
        <v>666</v>
      </c>
      <c r="H494" t="str">
        <f t="shared" si="7"/>
        <v>沖縄県国頭郡大宜味村饒波</v>
      </c>
    </row>
    <row r="495" spans="1:8">
      <c r="A495">
        <v>9051307</v>
      </c>
      <c r="B495" t="s">
        <v>86</v>
      </c>
      <c r="C495" t="s">
        <v>1011</v>
      </c>
      <c r="D495" t="s">
        <v>1034</v>
      </c>
      <c r="E495" t="s">
        <v>88</v>
      </c>
      <c r="F495" t="s">
        <v>1012</v>
      </c>
      <c r="G495" t="s">
        <v>1035</v>
      </c>
      <c r="H495" t="str">
        <f t="shared" si="7"/>
        <v>沖縄県国頭郡大宜味村根路銘</v>
      </c>
    </row>
    <row r="496" spans="1:8">
      <c r="A496">
        <v>9051319</v>
      </c>
      <c r="B496" t="s">
        <v>86</v>
      </c>
      <c r="C496" t="s">
        <v>1011</v>
      </c>
      <c r="D496" t="s">
        <v>376</v>
      </c>
      <c r="E496" t="s">
        <v>88</v>
      </c>
      <c r="F496" t="s">
        <v>1012</v>
      </c>
      <c r="G496" t="s">
        <v>237</v>
      </c>
      <c r="H496" t="str">
        <f t="shared" si="7"/>
        <v>沖縄県国頭郡大宜味村宮城</v>
      </c>
    </row>
    <row r="497" spans="1:8">
      <c r="A497">
        <v>9051312</v>
      </c>
      <c r="B497" t="s">
        <v>86</v>
      </c>
      <c r="C497" t="s">
        <v>1011</v>
      </c>
      <c r="D497" t="s">
        <v>1036</v>
      </c>
      <c r="E497" t="s">
        <v>88</v>
      </c>
      <c r="F497" t="s">
        <v>1012</v>
      </c>
      <c r="G497" t="s">
        <v>1037</v>
      </c>
      <c r="H497" t="str">
        <f t="shared" si="7"/>
        <v>沖縄県国頭郡大宜味村屋古</v>
      </c>
    </row>
    <row r="498" spans="1:8">
      <c r="A498">
        <v>9051200</v>
      </c>
      <c r="B498" t="s">
        <v>86</v>
      </c>
      <c r="C498" t="s">
        <v>1038</v>
      </c>
      <c r="E498" t="s">
        <v>88</v>
      </c>
      <c r="F498" t="s">
        <v>1039</v>
      </c>
      <c r="H498" t="str">
        <f t="shared" si="7"/>
        <v>沖縄県国頭郡東村</v>
      </c>
    </row>
    <row r="499" spans="1:8">
      <c r="A499">
        <v>9051206</v>
      </c>
      <c r="B499" t="s">
        <v>86</v>
      </c>
      <c r="C499" t="s">
        <v>1038</v>
      </c>
      <c r="D499" t="s">
        <v>1040</v>
      </c>
      <c r="E499" t="s">
        <v>88</v>
      </c>
      <c r="F499" t="s">
        <v>1039</v>
      </c>
      <c r="G499" t="s">
        <v>1041</v>
      </c>
      <c r="H499" t="str">
        <f t="shared" si="7"/>
        <v>沖縄県国頭郡東村有銘</v>
      </c>
    </row>
    <row r="500" spans="1:8">
      <c r="A500">
        <v>9051203</v>
      </c>
      <c r="B500" t="s">
        <v>86</v>
      </c>
      <c r="C500" t="s">
        <v>1038</v>
      </c>
      <c r="D500" t="s">
        <v>734</v>
      </c>
      <c r="E500" t="s">
        <v>88</v>
      </c>
      <c r="F500" t="s">
        <v>1039</v>
      </c>
      <c r="G500" t="s">
        <v>735</v>
      </c>
      <c r="H500" t="str">
        <f t="shared" si="7"/>
        <v>沖縄県国頭郡東村川田</v>
      </c>
    </row>
    <row r="501" spans="1:8">
      <c r="A501">
        <v>9051205</v>
      </c>
      <c r="B501" t="s">
        <v>86</v>
      </c>
      <c r="C501" t="s">
        <v>1038</v>
      </c>
      <c r="D501" t="s">
        <v>1042</v>
      </c>
      <c r="E501" t="s">
        <v>88</v>
      </c>
      <c r="F501" t="s">
        <v>1039</v>
      </c>
      <c r="G501" t="s">
        <v>1043</v>
      </c>
      <c r="H501" t="str">
        <f t="shared" si="7"/>
        <v>沖縄県国頭郡東村慶佐次</v>
      </c>
    </row>
    <row r="502" spans="1:8">
      <c r="A502">
        <v>9051204</v>
      </c>
      <c r="B502" t="s">
        <v>86</v>
      </c>
      <c r="C502" t="s">
        <v>1038</v>
      </c>
      <c r="D502" t="s">
        <v>445</v>
      </c>
      <c r="E502" t="s">
        <v>88</v>
      </c>
      <c r="F502" t="s">
        <v>1039</v>
      </c>
      <c r="G502" t="s">
        <v>644</v>
      </c>
      <c r="H502" t="str">
        <f t="shared" si="7"/>
        <v>沖縄県国頭郡東村平良</v>
      </c>
    </row>
    <row r="503" spans="1:8">
      <c r="A503">
        <v>9051201</v>
      </c>
      <c r="B503" t="s">
        <v>86</v>
      </c>
      <c r="C503" t="s">
        <v>1038</v>
      </c>
      <c r="D503" t="s">
        <v>1044</v>
      </c>
      <c r="E503" t="s">
        <v>88</v>
      </c>
      <c r="F503" t="s">
        <v>1039</v>
      </c>
      <c r="G503" t="s">
        <v>1045</v>
      </c>
      <c r="H503" t="str">
        <f t="shared" si="7"/>
        <v>沖縄県国頭郡東村高江</v>
      </c>
    </row>
    <row r="504" spans="1:8">
      <c r="A504">
        <v>9051202</v>
      </c>
      <c r="B504" t="s">
        <v>86</v>
      </c>
      <c r="C504" t="s">
        <v>1038</v>
      </c>
      <c r="D504" t="s">
        <v>376</v>
      </c>
      <c r="E504" t="s">
        <v>88</v>
      </c>
      <c r="F504" t="s">
        <v>1039</v>
      </c>
      <c r="G504" t="s">
        <v>237</v>
      </c>
      <c r="H504" t="str">
        <f t="shared" si="7"/>
        <v>沖縄県国頭郡東村宮城</v>
      </c>
    </row>
    <row r="505" spans="1:8">
      <c r="A505">
        <v>9050400</v>
      </c>
      <c r="B505" t="s">
        <v>86</v>
      </c>
      <c r="C505" t="s">
        <v>1046</v>
      </c>
      <c r="E505" t="s">
        <v>88</v>
      </c>
      <c r="F505" t="s">
        <v>1047</v>
      </c>
      <c r="H505" t="str">
        <f t="shared" si="7"/>
        <v>沖縄県国頭郡今帰仁村</v>
      </c>
    </row>
    <row r="506" spans="1:8">
      <c r="A506">
        <v>9050411</v>
      </c>
      <c r="B506" t="s">
        <v>86</v>
      </c>
      <c r="C506" t="s">
        <v>1046</v>
      </c>
      <c r="D506" t="s">
        <v>1048</v>
      </c>
      <c r="E506" t="s">
        <v>88</v>
      </c>
      <c r="F506" t="s">
        <v>1047</v>
      </c>
      <c r="G506" t="s">
        <v>1049</v>
      </c>
      <c r="H506" t="str">
        <f t="shared" si="7"/>
        <v>沖縄県国頭郡今帰仁村天底</v>
      </c>
    </row>
    <row r="507" spans="1:8">
      <c r="A507">
        <v>9050428</v>
      </c>
      <c r="B507" t="s">
        <v>86</v>
      </c>
      <c r="C507" t="s">
        <v>1046</v>
      </c>
      <c r="D507" t="s">
        <v>1050</v>
      </c>
      <c r="E507" t="s">
        <v>88</v>
      </c>
      <c r="F507" t="s">
        <v>1047</v>
      </c>
      <c r="G507" t="s">
        <v>1051</v>
      </c>
      <c r="H507" t="str">
        <f t="shared" si="7"/>
        <v>沖縄県国頭郡今帰仁村今泊</v>
      </c>
    </row>
    <row r="508" spans="1:8">
      <c r="A508">
        <v>9050403</v>
      </c>
      <c r="B508" t="s">
        <v>86</v>
      </c>
      <c r="C508" t="s">
        <v>1046</v>
      </c>
      <c r="D508" t="s">
        <v>1052</v>
      </c>
      <c r="E508" t="s">
        <v>88</v>
      </c>
      <c r="F508" t="s">
        <v>1047</v>
      </c>
      <c r="G508" t="s">
        <v>1053</v>
      </c>
      <c r="H508" t="str">
        <f t="shared" si="7"/>
        <v>沖縄県国頭郡今帰仁村運天</v>
      </c>
    </row>
    <row r="509" spans="1:8">
      <c r="A509">
        <v>9050427</v>
      </c>
      <c r="B509" t="s">
        <v>86</v>
      </c>
      <c r="C509" t="s">
        <v>1046</v>
      </c>
      <c r="D509" t="s">
        <v>1054</v>
      </c>
      <c r="E509" t="s">
        <v>88</v>
      </c>
      <c r="F509" t="s">
        <v>1047</v>
      </c>
      <c r="G509" t="s">
        <v>1055</v>
      </c>
      <c r="H509" t="str">
        <f t="shared" si="7"/>
        <v>沖縄県国頭郡今帰仁村兼次</v>
      </c>
    </row>
    <row r="510" spans="1:8">
      <c r="A510">
        <v>9050404</v>
      </c>
      <c r="B510" t="s">
        <v>86</v>
      </c>
      <c r="C510" t="s">
        <v>1046</v>
      </c>
      <c r="D510" t="s">
        <v>1056</v>
      </c>
      <c r="E510" t="s">
        <v>88</v>
      </c>
      <c r="F510" t="s">
        <v>1047</v>
      </c>
      <c r="G510" t="s">
        <v>1057</v>
      </c>
      <c r="H510" t="str">
        <f t="shared" si="7"/>
        <v>沖縄県国頭郡今帰仁村上運天</v>
      </c>
    </row>
    <row r="511" spans="1:8">
      <c r="A511">
        <v>9050406</v>
      </c>
      <c r="B511" t="s">
        <v>86</v>
      </c>
      <c r="C511" t="s">
        <v>1046</v>
      </c>
      <c r="D511" t="s">
        <v>1058</v>
      </c>
      <c r="E511" t="s">
        <v>88</v>
      </c>
      <c r="F511" t="s">
        <v>1047</v>
      </c>
      <c r="G511" t="s">
        <v>1059</v>
      </c>
      <c r="H511" t="str">
        <f t="shared" si="7"/>
        <v>沖縄県国頭郡今帰仁村古宇利</v>
      </c>
    </row>
    <row r="512" spans="1:8">
      <c r="A512">
        <v>9050421</v>
      </c>
      <c r="B512" t="s">
        <v>86</v>
      </c>
      <c r="C512" t="s">
        <v>1046</v>
      </c>
      <c r="D512" t="s">
        <v>1060</v>
      </c>
      <c r="E512" t="s">
        <v>88</v>
      </c>
      <c r="F512" t="s">
        <v>1047</v>
      </c>
      <c r="G512" t="s">
        <v>1061</v>
      </c>
      <c r="H512" t="str">
        <f t="shared" si="7"/>
        <v>沖縄県国頭郡今帰仁村越地</v>
      </c>
    </row>
    <row r="513" spans="1:8">
      <c r="A513">
        <v>9050413</v>
      </c>
      <c r="B513" t="s">
        <v>86</v>
      </c>
      <c r="C513" t="s">
        <v>1046</v>
      </c>
      <c r="D513" t="s">
        <v>1062</v>
      </c>
      <c r="E513" t="s">
        <v>88</v>
      </c>
      <c r="F513" t="s">
        <v>1047</v>
      </c>
      <c r="G513" t="s">
        <v>1063</v>
      </c>
      <c r="H513" t="str">
        <f t="shared" si="7"/>
        <v>沖縄県国頭郡今帰仁村呉我山</v>
      </c>
    </row>
    <row r="514" spans="1:8">
      <c r="A514">
        <v>9050422</v>
      </c>
      <c r="B514" t="s">
        <v>86</v>
      </c>
      <c r="C514" t="s">
        <v>1046</v>
      </c>
      <c r="D514" t="s">
        <v>1064</v>
      </c>
      <c r="E514" t="s">
        <v>88</v>
      </c>
      <c r="F514" t="s">
        <v>1047</v>
      </c>
      <c r="G514" t="s">
        <v>1065</v>
      </c>
      <c r="H514" t="str">
        <f t="shared" ref="H514:H577" si="8">E514&amp;F514&amp;G514</f>
        <v>沖縄県国頭郡今帰仁村崎山</v>
      </c>
    </row>
    <row r="515" spans="1:8">
      <c r="A515">
        <v>9050414</v>
      </c>
      <c r="B515" t="s">
        <v>86</v>
      </c>
      <c r="C515" t="s">
        <v>1046</v>
      </c>
      <c r="D515" t="s">
        <v>1066</v>
      </c>
      <c r="E515" t="s">
        <v>88</v>
      </c>
      <c r="F515" t="s">
        <v>1047</v>
      </c>
      <c r="G515" t="s">
        <v>1067</v>
      </c>
      <c r="H515" t="str">
        <f t="shared" si="8"/>
        <v>沖縄県国頭郡今帰仁村謝名</v>
      </c>
    </row>
    <row r="516" spans="1:8">
      <c r="A516">
        <v>9050426</v>
      </c>
      <c r="B516" t="s">
        <v>86</v>
      </c>
      <c r="C516" t="s">
        <v>1046</v>
      </c>
      <c r="D516" t="s">
        <v>1068</v>
      </c>
      <c r="E516" t="s">
        <v>88</v>
      </c>
      <c r="F516" t="s">
        <v>1047</v>
      </c>
      <c r="G516" t="s">
        <v>1069</v>
      </c>
      <c r="H516" t="str">
        <f t="shared" si="8"/>
        <v>沖縄県国頭郡今帰仁村諸志</v>
      </c>
    </row>
    <row r="517" spans="1:8">
      <c r="A517">
        <v>9050405</v>
      </c>
      <c r="B517" t="s">
        <v>86</v>
      </c>
      <c r="C517" t="s">
        <v>1046</v>
      </c>
      <c r="D517" t="s">
        <v>1070</v>
      </c>
      <c r="E517" t="s">
        <v>88</v>
      </c>
      <c r="F517" t="s">
        <v>1047</v>
      </c>
      <c r="G517" t="s">
        <v>359</v>
      </c>
      <c r="H517" t="str">
        <f t="shared" si="8"/>
        <v>沖縄県国頭郡今帰仁村勢理客</v>
      </c>
    </row>
    <row r="518" spans="1:8">
      <c r="A518">
        <v>9050415</v>
      </c>
      <c r="B518" t="s">
        <v>86</v>
      </c>
      <c r="C518" t="s">
        <v>1046</v>
      </c>
      <c r="D518" t="s">
        <v>1071</v>
      </c>
      <c r="E518" t="s">
        <v>88</v>
      </c>
      <c r="F518" t="s">
        <v>1047</v>
      </c>
      <c r="G518" t="s">
        <v>1072</v>
      </c>
      <c r="H518" t="str">
        <f t="shared" si="8"/>
        <v>沖縄県国頭郡今帰仁村玉城</v>
      </c>
    </row>
    <row r="519" spans="1:8">
      <c r="A519">
        <v>9050402</v>
      </c>
      <c r="B519" t="s">
        <v>86</v>
      </c>
      <c r="C519" t="s">
        <v>1046</v>
      </c>
      <c r="D519" t="s">
        <v>1073</v>
      </c>
      <c r="E519" t="s">
        <v>88</v>
      </c>
      <c r="F519" t="s">
        <v>1047</v>
      </c>
      <c r="G519" t="s">
        <v>1074</v>
      </c>
      <c r="H519" t="str">
        <f t="shared" si="8"/>
        <v>沖縄県国頭郡今帰仁村渡喜仁</v>
      </c>
    </row>
    <row r="520" spans="1:8">
      <c r="A520">
        <v>9050424</v>
      </c>
      <c r="B520" t="s">
        <v>86</v>
      </c>
      <c r="C520" t="s">
        <v>1046</v>
      </c>
      <c r="D520" t="s">
        <v>455</v>
      </c>
      <c r="E520" t="s">
        <v>88</v>
      </c>
      <c r="F520" t="s">
        <v>1047</v>
      </c>
      <c r="G520" t="s">
        <v>456</v>
      </c>
      <c r="H520" t="str">
        <f t="shared" si="8"/>
        <v>沖縄県国頭郡今帰仁村仲尾次</v>
      </c>
    </row>
    <row r="521" spans="1:8">
      <c r="A521">
        <v>9050401</v>
      </c>
      <c r="B521" t="s">
        <v>86</v>
      </c>
      <c r="C521" t="s">
        <v>1046</v>
      </c>
      <c r="D521" t="s">
        <v>1075</v>
      </c>
      <c r="E521" t="s">
        <v>88</v>
      </c>
      <c r="F521" t="s">
        <v>1047</v>
      </c>
      <c r="G521" t="s">
        <v>1076</v>
      </c>
      <c r="H521" t="str">
        <f t="shared" si="8"/>
        <v>沖縄県国頭郡今帰仁村仲宗根</v>
      </c>
    </row>
    <row r="522" spans="1:8">
      <c r="A522">
        <v>9050423</v>
      </c>
      <c r="B522" t="s">
        <v>86</v>
      </c>
      <c r="C522" t="s">
        <v>1046</v>
      </c>
      <c r="D522" t="s">
        <v>1077</v>
      </c>
      <c r="E522" t="s">
        <v>88</v>
      </c>
      <c r="F522" t="s">
        <v>1047</v>
      </c>
      <c r="G522" t="s">
        <v>1078</v>
      </c>
      <c r="H522" t="str">
        <f t="shared" si="8"/>
        <v>沖縄県国頭郡今帰仁村平敷</v>
      </c>
    </row>
    <row r="523" spans="1:8">
      <c r="A523">
        <v>9050425</v>
      </c>
      <c r="B523" t="s">
        <v>86</v>
      </c>
      <c r="C523" t="s">
        <v>1046</v>
      </c>
      <c r="D523" t="s">
        <v>1079</v>
      </c>
      <c r="E523" t="s">
        <v>88</v>
      </c>
      <c r="F523" t="s">
        <v>1047</v>
      </c>
      <c r="G523" t="s">
        <v>1080</v>
      </c>
      <c r="H523" t="str">
        <f t="shared" si="8"/>
        <v>沖縄県国頭郡今帰仁村与那嶺</v>
      </c>
    </row>
    <row r="524" spans="1:8">
      <c r="A524">
        <v>9050412</v>
      </c>
      <c r="B524" t="s">
        <v>86</v>
      </c>
      <c r="C524" t="s">
        <v>1046</v>
      </c>
      <c r="D524" t="s">
        <v>1081</v>
      </c>
      <c r="E524" t="s">
        <v>88</v>
      </c>
      <c r="F524" t="s">
        <v>1047</v>
      </c>
      <c r="G524" t="s">
        <v>1082</v>
      </c>
      <c r="H524" t="str">
        <f t="shared" si="8"/>
        <v>沖縄県国頭郡今帰仁村湧川</v>
      </c>
    </row>
    <row r="525" spans="1:8">
      <c r="A525">
        <v>9050200</v>
      </c>
      <c r="B525" t="s">
        <v>86</v>
      </c>
      <c r="C525" t="s">
        <v>1083</v>
      </c>
      <c r="E525" t="s">
        <v>88</v>
      </c>
      <c r="F525" t="s">
        <v>1084</v>
      </c>
      <c r="H525" t="str">
        <f t="shared" si="8"/>
        <v>沖縄県国頭郡本部町</v>
      </c>
    </row>
    <row r="526" spans="1:8">
      <c r="A526">
        <v>9050206</v>
      </c>
      <c r="B526" t="s">
        <v>86</v>
      </c>
      <c r="C526" t="s">
        <v>1083</v>
      </c>
      <c r="D526" t="s">
        <v>679</v>
      </c>
      <c r="E526" t="s">
        <v>88</v>
      </c>
      <c r="F526" t="s">
        <v>1084</v>
      </c>
      <c r="G526" t="s">
        <v>680</v>
      </c>
      <c r="H526" t="str">
        <f t="shared" si="8"/>
        <v>沖縄県国頭郡本部町石川</v>
      </c>
    </row>
    <row r="527" spans="1:8">
      <c r="A527">
        <v>9050221</v>
      </c>
      <c r="B527" t="s">
        <v>86</v>
      </c>
      <c r="C527" t="s">
        <v>1083</v>
      </c>
      <c r="D527" t="s">
        <v>1085</v>
      </c>
      <c r="E527" t="s">
        <v>88</v>
      </c>
      <c r="F527" t="s">
        <v>1084</v>
      </c>
      <c r="G527" t="s">
        <v>1086</v>
      </c>
      <c r="H527" t="str">
        <f t="shared" si="8"/>
        <v>沖縄県国頭郡本部町伊豆味</v>
      </c>
    </row>
    <row r="528" spans="1:8">
      <c r="A528">
        <v>9050228</v>
      </c>
      <c r="B528" t="s">
        <v>86</v>
      </c>
      <c r="C528" t="s">
        <v>1083</v>
      </c>
      <c r="D528" t="s">
        <v>1087</v>
      </c>
      <c r="E528" t="s">
        <v>88</v>
      </c>
      <c r="F528" t="s">
        <v>1084</v>
      </c>
      <c r="G528" t="s">
        <v>1088</v>
      </c>
      <c r="H528" t="str">
        <f t="shared" si="8"/>
        <v>沖縄県国頭郡本部町伊野波</v>
      </c>
    </row>
    <row r="529" spans="1:8">
      <c r="A529">
        <v>9050229</v>
      </c>
      <c r="B529" t="s">
        <v>86</v>
      </c>
      <c r="C529" t="s">
        <v>1083</v>
      </c>
      <c r="D529" t="s">
        <v>1089</v>
      </c>
      <c r="E529" t="s">
        <v>88</v>
      </c>
      <c r="F529" t="s">
        <v>1084</v>
      </c>
      <c r="G529" t="s">
        <v>1090</v>
      </c>
      <c r="H529" t="str">
        <f t="shared" si="8"/>
        <v>沖縄県国頭郡本部町大堂</v>
      </c>
    </row>
    <row r="530" spans="1:8">
      <c r="A530">
        <v>9050217</v>
      </c>
      <c r="B530" t="s">
        <v>86</v>
      </c>
      <c r="C530" t="s">
        <v>1083</v>
      </c>
      <c r="D530" t="s">
        <v>1091</v>
      </c>
      <c r="E530" t="s">
        <v>88</v>
      </c>
      <c r="F530" t="s">
        <v>1084</v>
      </c>
      <c r="G530" t="s">
        <v>1092</v>
      </c>
      <c r="H530" t="str">
        <f t="shared" si="8"/>
        <v>沖縄県国頭郡本部町浦崎</v>
      </c>
    </row>
    <row r="531" spans="1:8">
      <c r="A531">
        <v>9050223</v>
      </c>
      <c r="B531" t="s">
        <v>86</v>
      </c>
      <c r="C531" t="s">
        <v>1083</v>
      </c>
      <c r="D531" t="s">
        <v>1093</v>
      </c>
      <c r="E531" t="s">
        <v>88</v>
      </c>
      <c r="F531" t="s">
        <v>1084</v>
      </c>
      <c r="G531" t="s">
        <v>1094</v>
      </c>
      <c r="H531" t="str">
        <f t="shared" si="8"/>
        <v>沖縄県国頭郡本部町大嘉陽</v>
      </c>
    </row>
    <row r="532" spans="1:8">
      <c r="A532">
        <v>9050212</v>
      </c>
      <c r="B532" t="s">
        <v>86</v>
      </c>
      <c r="C532" t="s">
        <v>1083</v>
      </c>
      <c r="D532" t="s">
        <v>298</v>
      </c>
      <c r="E532" t="s">
        <v>88</v>
      </c>
      <c r="F532" t="s">
        <v>1084</v>
      </c>
      <c r="G532" t="s">
        <v>299</v>
      </c>
      <c r="H532" t="str">
        <f t="shared" si="8"/>
        <v>沖縄県国頭郡本部町大浜</v>
      </c>
    </row>
    <row r="533" spans="1:8">
      <c r="A533">
        <v>9050202</v>
      </c>
      <c r="B533" t="s">
        <v>86</v>
      </c>
      <c r="C533" t="s">
        <v>1083</v>
      </c>
      <c r="D533" t="s">
        <v>1095</v>
      </c>
      <c r="E533" t="s">
        <v>88</v>
      </c>
      <c r="F533" t="s">
        <v>1084</v>
      </c>
      <c r="G533" t="s">
        <v>1096</v>
      </c>
      <c r="H533" t="str">
        <f t="shared" si="8"/>
        <v>沖縄県国頭郡本部町嘉津宇</v>
      </c>
    </row>
    <row r="534" spans="1:8">
      <c r="A534">
        <v>9050209</v>
      </c>
      <c r="B534" t="s">
        <v>86</v>
      </c>
      <c r="C534" t="s">
        <v>1083</v>
      </c>
      <c r="D534" t="s">
        <v>1097</v>
      </c>
      <c r="E534" t="s">
        <v>88</v>
      </c>
      <c r="F534" t="s">
        <v>1084</v>
      </c>
      <c r="G534" t="s">
        <v>1098</v>
      </c>
      <c r="H534" t="str">
        <f t="shared" si="8"/>
        <v>沖縄県国頭郡本部町北里</v>
      </c>
    </row>
    <row r="535" spans="1:8">
      <c r="A535">
        <v>9050201</v>
      </c>
      <c r="B535" t="s">
        <v>86</v>
      </c>
      <c r="C535" t="s">
        <v>1083</v>
      </c>
      <c r="D535" t="s">
        <v>1099</v>
      </c>
      <c r="E535" t="s">
        <v>88</v>
      </c>
      <c r="F535" t="s">
        <v>1084</v>
      </c>
      <c r="G535" t="s">
        <v>1100</v>
      </c>
      <c r="H535" t="str">
        <f t="shared" si="8"/>
        <v>沖縄県国頭郡本部町具志堅</v>
      </c>
    </row>
    <row r="536" spans="1:8">
      <c r="A536">
        <v>9050226</v>
      </c>
      <c r="B536" t="s">
        <v>86</v>
      </c>
      <c r="C536" t="s">
        <v>1083</v>
      </c>
      <c r="D536" t="s">
        <v>1101</v>
      </c>
      <c r="E536" t="s">
        <v>88</v>
      </c>
      <c r="F536" t="s">
        <v>1084</v>
      </c>
      <c r="G536" t="s">
        <v>1102</v>
      </c>
      <c r="H536" t="str">
        <f t="shared" si="8"/>
        <v>沖縄県国頭郡本部町健堅</v>
      </c>
    </row>
    <row r="537" spans="1:8">
      <c r="A537">
        <v>9050225</v>
      </c>
      <c r="B537" t="s">
        <v>86</v>
      </c>
      <c r="C537" t="s">
        <v>1083</v>
      </c>
      <c r="D537" t="s">
        <v>1103</v>
      </c>
      <c r="E537" t="s">
        <v>88</v>
      </c>
      <c r="F537" t="s">
        <v>1084</v>
      </c>
      <c r="G537" t="s">
        <v>1104</v>
      </c>
      <c r="H537" t="str">
        <f t="shared" si="8"/>
        <v>沖縄県国頭郡本部町崎本部</v>
      </c>
    </row>
    <row r="538" spans="1:8">
      <c r="A538">
        <v>9050203</v>
      </c>
      <c r="B538" t="s">
        <v>86</v>
      </c>
      <c r="C538" t="s">
        <v>1083</v>
      </c>
      <c r="D538" t="s">
        <v>1105</v>
      </c>
      <c r="E538" t="s">
        <v>88</v>
      </c>
      <c r="F538" t="s">
        <v>1084</v>
      </c>
      <c r="G538" t="s">
        <v>1106</v>
      </c>
      <c r="H538" t="str">
        <f t="shared" si="8"/>
        <v>沖縄県国頭郡本部町謝花</v>
      </c>
    </row>
    <row r="539" spans="1:8">
      <c r="A539">
        <v>9050208</v>
      </c>
      <c r="B539" t="s">
        <v>86</v>
      </c>
      <c r="C539" t="s">
        <v>1083</v>
      </c>
      <c r="D539" t="s">
        <v>1107</v>
      </c>
      <c r="E539" t="s">
        <v>88</v>
      </c>
      <c r="F539" t="s">
        <v>1084</v>
      </c>
      <c r="G539" t="s">
        <v>1108</v>
      </c>
      <c r="H539" t="str">
        <f t="shared" si="8"/>
        <v>沖縄県国頭郡本部町新里</v>
      </c>
    </row>
    <row r="540" spans="1:8">
      <c r="A540">
        <v>9050227</v>
      </c>
      <c r="B540" t="s">
        <v>86</v>
      </c>
      <c r="C540" t="s">
        <v>1083</v>
      </c>
      <c r="D540" t="s">
        <v>1109</v>
      </c>
      <c r="E540" t="s">
        <v>88</v>
      </c>
      <c r="F540" t="s">
        <v>1084</v>
      </c>
      <c r="G540" t="s">
        <v>1110</v>
      </c>
      <c r="H540" t="str">
        <f t="shared" si="8"/>
        <v>沖縄県国頭郡本部町瀬底</v>
      </c>
    </row>
    <row r="541" spans="1:8">
      <c r="A541">
        <v>9050213</v>
      </c>
      <c r="B541" t="s">
        <v>86</v>
      </c>
      <c r="C541" t="s">
        <v>1083</v>
      </c>
      <c r="D541" t="s">
        <v>1111</v>
      </c>
      <c r="E541" t="s">
        <v>88</v>
      </c>
      <c r="F541" t="s">
        <v>1084</v>
      </c>
      <c r="G541" t="s">
        <v>1112</v>
      </c>
      <c r="H541" t="str">
        <f t="shared" si="8"/>
        <v>沖縄県国頭郡本部町谷茶</v>
      </c>
    </row>
    <row r="542" spans="1:8">
      <c r="A542">
        <v>9050214</v>
      </c>
      <c r="B542" t="s">
        <v>86</v>
      </c>
      <c r="C542" t="s">
        <v>1083</v>
      </c>
      <c r="D542" t="s">
        <v>1113</v>
      </c>
      <c r="E542" t="s">
        <v>88</v>
      </c>
      <c r="F542" t="s">
        <v>1084</v>
      </c>
      <c r="G542" t="s">
        <v>1114</v>
      </c>
      <c r="H542" t="str">
        <f t="shared" si="8"/>
        <v>沖縄県国頭郡本部町渡久地</v>
      </c>
    </row>
    <row r="543" spans="1:8">
      <c r="A543">
        <v>9050204</v>
      </c>
      <c r="B543" t="s">
        <v>86</v>
      </c>
      <c r="C543" t="s">
        <v>1083</v>
      </c>
      <c r="D543" t="s">
        <v>451</v>
      </c>
      <c r="E543" t="s">
        <v>88</v>
      </c>
      <c r="F543" t="s">
        <v>1084</v>
      </c>
      <c r="G543" t="s">
        <v>452</v>
      </c>
      <c r="H543" t="str">
        <f t="shared" si="8"/>
        <v>沖縄県国頭郡本部町豊原</v>
      </c>
    </row>
    <row r="544" spans="1:8">
      <c r="A544">
        <v>9050222</v>
      </c>
      <c r="B544" t="s">
        <v>86</v>
      </c>
      <c r="C544" t="s">
        <v>1083</v>
      </c>
      <c r="D544" t="s">
        <v>1115</v>
      </c>
      <c r="E544" t="s">
        <v>88</v>
      </c>
      <c r="F544" t="s">
        <v>1084</v>
      </c>
      <c r="G544" t="s">
        <v>1116</v>
      </c>
      <c r="H544" t="str">
        <f t="shared" si="8"/>
        <v>沖縄県国頭郡本部町並里</v>
      </c>
    </row>
    <row r="545" spans="1:8">
      <c r="A545">
        <v>9050215</v>
      </c>
      <c r="B545" t="s">
        <v>86</v>
      </c>
      <c r="C545" t="s">
        <v>1083</v>
      </c>
      <c r="D545" t="s">
        <v>1117</v>
      </c>
      <c r="E545" t="s">
        <v>88</v>
      </c>
      <c r="F545" t="s">
        <v>1084</v>
      </c>
      <c r="G545" t="s">
        <v>1118</v>
      </c>
      <c r="H545" t="str">
        <f t="shared" si="8"/>
        <v>沖縄県国頭郡本部町野原</v>
      </c>
    </row>
    <row r="546" spans="1:8">
      <c r="A546">
        <v>9050216</v>
      </c>
      <c r="B546" t="s">
        <v>86</v>
      </c>
      <c r="C546" t="s">
        <v>1083</v>
      </c>
      <c r="D546" t="s">
        <v>1119</v>
      </c>
      <c r="E546" t="s">
        <v>88</v>
      </c>
      <c r="F546" t="s">
        <v>1084</v>
      </c>
      <c r="G546" t="s">
        <v>1120</v>
      </c>
      <c r="H546" t="str">
        <f t="shared" si="8"/>
        <v>沖縄県国頭郡本部町浜元</v>
      </c>
    </row>
    <row r="547" spans="1:8">
      <c r="A547">
        <v>9050211</v>
      </c>
      <c r="B547" t="s">
        <v>86</v>
      </c>
      <c r="C547" t="s">
        <v>1083</v>
      </c>
      <c r="D547" t="s">
        <v>603</v>
      </c>
      <c r="E547" t="s">
        <v>88</v>
      </c>
      <c r="F547" t="s">
        <v>1084</v>
      </c>
      <c r="G547" t="s">
        <v>604</v>
      </c>
      <c r="H547" t="str">
        <f t="shared" si="8"/>
        <v>沖縄県国頭郡本部町東</v>
      </c>
    </row>
    <row r="548" spans="1:8">
      <c r="A548">
        <v>9050207</v>
      </c>
      <c r="B548" t="s">
        <v>86</v>
      </c>
      <c r="C548" t="s">
        <v>1083</v>
      </c>
      <c r="D548" t="s">
        <v>1121</v>
      </c>
      <c r="E548" t="s">
        <v>88</v>
      </c>
      <c r="F548" t="s">
        <v>1084</v>
      </c>
      <c r="G548" t="s">
        <v>1122</v>
      </c>
      <c r="H548" t="str">
        <f t="shared" si="8"/>
        <v>沖縄県国頭郡本部町備瀬</v>
      </c>
    </row>
    <row r="549" spans="1:8">
      <c r="A549">
        <v>9050218</v>
      </c>
      <c r="B549" t="s">
        <v>86</v>
      </c>
      <c r="C549" t="s">
        <v>1083</v>
      </c>
      <c r="D549" t="s">
        <v>214</v>
      </c>
      <c r="E549" t="s">
        <v>88</v>
      </c>
      <c r="F549" t="s">
        <v>1084</v>
      </c>
      <c r="G549" t="s">
        <v>215</v>
      </c>
      <c r="H549" t="str">
        <f t="shared" si="8"/>
        <v>沖縄県国頭郡本部町古島</v>
      </c>
    </row>
    <row r="550" spans="1:8">
      <c r="A550">
        <v>9050224</v>
      </c>
      <c r="B550" t="s">
        <v>86</v>
      </c>
      <c r="C550" t="s">
        <v>1083</v>
      </c>
      <c r="D550" t="s">
        <v>1123</v>
      </c>
      <c r="E550" t="s">
        <v>88</v>
      </c>
      <c r="F550" t="s">
        <v>1084</v>
      </c>
      <c r="G550" t="s">
        <v>1124</v>
      </c>
      <c r="H550" t="str">
        <f t="shared" si="8"/>
        <v>沖縄県国頭郡本部町辺名地</v>
      </c>
    </row>
    <row r="551" spans="1:8">
      <c r="A551">
        <v>9050205</v>
      </c>
      <c r="B551" t="s">
        <v>86</v>
      </c>
      <c r="C551" t="s">
        <v>1083</v>
      </c>
      <c r="D551" t="s">
        <v>1125</v>
      </c>
      <c r="E551" t="s">
        <v>88</v>
      </c>
      <c r="F551" t="s">
        <v>1084</v>
      </c>
      <c r="G551" t="s">
        <v>1126</v>
      </c>
      <c r="H551" t="str">
        <f t="shared" si="8"/>
        <v>沖縄県国頭郡本部町山川</v>
      </c>
    </row>
    <row r="552" spans="1:8">
      <c r="A552">
        <v>9050219</v>
      </c>
      <c r="B552" t="s">
        <v>86</v>
      </c>
      <c r="C552" t="s">
        <v>1083</v>
      </c>
      <c r="D552" t="s">
        <v>624</v>
      </c>
      <c r="E552" t="s">
        <v>88</v>
      </c>
      <c r="F552" t="s">
        <v>1084</v>
      </c>
      <c r="G552" t="s">
        <v>625</v>
      </c>
      <c r="H552" t="str">
        <f t="shared" si="8"/>
        <v>沖縄県国頭郡本部町山里</v>
      </c>
    </row>
    <row r="553" spans="1:8">
      <c r="A553">
        <v>9040400</v>
      </c>
      <c r="B553" t="s">
        <v>86</v>
      </c>
      <c r="C553" t="s">
        <v>1127</v>
      </c>
      <c r="E553" t="s">
        <v>88</v>
      </c>
      <c r="F553" t="s">
        <v>1128</v>
      </c>
      <c r="H553" t="str">
        <f t="shared" si="8"/>
        <v>沖縄県国頭郡恩納村</v>
      </c>
    </row>
    <row r="554" spans="1:8">
      <c r="A554">
        <v>9040402</v>
      </c>
      <c r="B554" t="s">
        <v>86</v>
      </c>
      <c r="C554" t="s">
        <v>1127</v>
      </c>
      <c r="D554" t="s">
        <v>1129</v>
      </c>
      <c r="E554" t="s">
        <v>88</v>
      </c>
      <c r="F554" t="s">
        <v>1128</v>
      </c>
      <c r="G554" t="s">
        <v>1130</v>
      </c>
      <c r="H554" t="str">
        <f t="shared" si="8"/>
        <v>沖縄県国頭郡恩納村安富祖</v>
      </c>
    </row>
    <row r="555" spans="1:8">
      <c r="A555">
        <v>9040411</v>
      </c>
      <c r="B555" t="s">
        <v>86</v>
      </c>
      <c r="C555" t="s">
        <v>1127</v>
      </c>
      <c r="D555" t="s">
        <v>1131</v>
      </c>
      <c r="E555" t="s">
        <v>88</v>
      </c>
      <c r="F555" t="s">
        <v>1128</v>
      </c>
      <c r="G555" t="s">
        <v>1132</v>
      </c>
      <c r="H555" t="str">
        <f t="shared" si="8"/>
        <v>沖縄県国頭郡恩納村恩納</v>
      </c>
    </row>
    <row r="556" spans="1:8">
      <c r="A556">
        <v>9040403</v>
      </c>
      <c r="B556" t="s">
        <v>86</v>
      </c>
      <c r="C556" t="s">
        <v>1127</v>
      </c>
      <c r="D556" t="s">
        <v>1133</v>
      </c>
      <c r="E556" t="s">
        <v>88</v>
      </c>
      <c r="F556" t="s">
        <v>1128</v>
      </c>
      <c r="G556" t="s">
        <v>1134</v>
      </c>
      <c r="H556" t="str">
        <f t="shared" si="8"/>
        <v>沖縄県国頭郡恩納村喜瀬武原</v>
      </c>
    </row>
    <row r="557" spans="1:8">
      <c r="A557">
        <v>9040404</v>
      </c>
      <c r="B557" t="s">
        <v>86</v>
      </c>
      <c r="C557" t="s">
        <v>1127</v>
      </c>
      <c r="D557" t="s">
        <v>1135</v>
      </c>
      <c r="E557" t="s">
        <v>88</v>
      </c>
      <c r="F557" t="s">
        <v>1128</v>
      </c>
      <c r="G557" t="s">
        <v>1136</v>
      </c>
      <c r="H557" t="str">
        <f t="shared" si="8"/>
        <v>沖縄県国頭郡恩納村瀬良垣</v>
      </c>
    </row>
    <row r="558" spans="1:8">
      <c r="A558">
        <v>9040412</v>
      </c>
      <c r="B558" t="s">
        <v>86</v>
      </c>
      <c r="C558" t="s">
        <v>1127</v>
      </c>
      <c r="D558" t="s">
        <v>1111</v>
      </c>
      <c r="E558" t="s">
        <v>88</v>
      </c>
      <c r="F558" t="s">
        <v>1128</v>
      </c>
      <c r="G558" t="s">
        <v>1112</v>
      </c>
      <c r="H558" t="str">
        <f t="shared" si="8"/>
        <v>沖縄県国頭郡恩納村谷茶</v>
      </c>
    </row>
    <row r="559" spans="1:8">
      <c r="A559">
        <v>9040415</v>
      </c>
      <c r="B559" t="s">
        <v>86</v>
      </c>
      <c r="C559" t="s">
        <v>1127</v>
      </c>
      <c r="D559" t="s">
        <v>1137</v>
      </c>
      <c r="E559" t="s">
        <v>88</v>
      </c>
      <c r="F559" t="s">
        <v>1128</v>
      </c>
      <c r="G559" t="s">
        <v>1138</v>
      </c>
      <c r="H559" t="str">
        <f t="shared" si="8"/>
        <v>沖縄県国頭郡恩納村仲泊</v>
      </c>
    </row>
    <row r="560" spans="1:8">
      <c r="A560">
        <v>9040401</v>
      </c>
      <c r="B560" t="s">
        <v>86</v>
      </c>
      <c r="C560" t="s">
        <v>1127</v>
      </c>
      <c r="D560" t="s">
        <v>364</v>
      </c>
      <c r="E560" t="s">
        <v>88</v>
      </c>
      <c r="F560" t="s">
        <v>1128</v>
      </c>
      <c r="G560" t="s">
        <v>1139</v>
      </c>
      <c r="H560" t="str">
        <f t="shared" si="8"/>
        <v>沖縄県国頭郡恩納村名嘉真</v>
      </c>
    </row>
    <row r="561" spans="1:8">
      <c r="A561">
        <v>9040413</v>
      </c>
      <c r="B561" t="s">
        <v>86</v>
      </c>
      <c r="C561" t="s">
        <v>1127</v>
      </c>
      <c r="D561" t="s">
        <v>1140</v>
      </c>
      <c r="E561" t="s">
        <v>88</v>
      </c>
      <c r="F561" t="s">
        <v>1128</v>
      </c>
      <c r="G561" t="s">
        <v>1141</v>
      </c>
      <c r="H561" t="str">
        <f t="shared" si="8"/>
        <v>沖縄県国頭郡恩納村冨着</v>
      </c>
    </row>
    <row r="562" spans="1:8">
      <c r="A562">
        <v>9040414</v>
      </c>
      <c r="B562" t="s">
        <v>86</v>
      </c>
      <c r="C562" t="s">
        <v>1127</v>
      </c>
      <c r="D562" t="s">
        <v>1142</v>
      </c>
      <c r="E562" t="s">
        <v>88</v>
      </c>
      <c r="F562" t="s">
        <v>1128</v>
      </c>
      <c r="G562" t="s">
        <v>1143</v>
      </c>
      <c r="H562" t="str">
        <f t="shared" si="8"/>
        <v>沖縄県国頭郡恩納村前兼久</v>
      </c>
    </row>
    <row r="563" spans="1:8">
      <c r="A563">
        <v>9040417</v>
      </c>
      <c r="B563" t="s">
        <v>86</v>
      </c>
      <c r="C563" t="s">
        <v>1127</v>
      </c>
      <c r="D563" t="s">
        <v>370</v>
      </c>
      <c r="E563" t="s">
        <v>88</v>
      </c>
      <c r="F563" t="s">
        <v>1128</v>
      </c>
      <c r="G563" t="s">
        <v>1144</v>
      </c>
      <c r="H563" t="str">
        <f t="shared" si="8"/>
        <v>沖縄県国頭郡恩納村真栄田</v>
      </c>
    </row>
    <row r="564" spans="1:8">
      <c r="A564">
        <v>9040416</v>
      </c>
      <c r="B564" t="s">
        <v>86</v>
      </c>
      <c r="C564" t="s">
        <v>1127</v>
      </c>
      <c r="D564" t="s">
        <v>1145</v>
      </c>
      <c r="E564" t="s">
        <v>88</v>
      </c>
      <c r="F564" t="s">
        <v>1128</v>
      </c>
      <c r="G564" t="s">
        <v>1146</v>
      </c>
      <c r="H564" t="str">
        <f t="shared" si="8"/>
        <v>沖縄県国頭郡恩納村山田</v>
      </c>
    </row>
    <row r="565" spans="1:8">
      <c r="A565">
        <v>9041300</v>
      </c>
      <c r="B565" t="s">
        <v>86</v>
      </c>
      <c r="C565" t="s">
        <v>1147</v>
      </c>
      <c r="E565" t="s">
        <v>88</v>
      </c>
      <c r="F565" t="s">
        <v>1148</v>
      </c>
      <c r="H565" t="str">
        <f t="shared" si="8"/>
        <v>沖縄県国頭郡宜野座村</v>
      </c>
    </row>
    <row r="566" spans="1:8">
      <c r="A566">
        <v>9041304</v>
      </c>
      <c r="B566" t="s">
        <v>86</v>
      </c>
      <c r="C566" t="s">
        <v>1147</v>
      </c>
      <c r="D566" t="s">
        <v>1149</v>
      </c>
      <c r="E566" t="s">
        <v>88</v>
      </c>
      <c r="F566" t="s">
        <v>1148</v>
      </c>
      <c r="G566" t="s">
        <v>1150</v>
      </c>
      <c r="H566" t="str">
        <f t="shared" si="8"/>
        <v>沖縄県国頭郡宜野座村漢那</v>
      </c>
    </row>
    <row r="567" spans="1:8">
      <c r="A567">
        <v>9041302</v>
      </c>
      <c r="B567" t="s">
        <v>86</v>
      </c>
      <c r="C567" t="s">
        <v>1147</v>
      </c>
      <c r="D567" t="s">
        <v>1151</v>
      </c>
      <c r="E567" t="s">
        <v>88</v>
      </c>
      <c r="F567" t="s">
        <v>1148</v>
      </c>
      <c r="G567" t="s">
        <v>1152</v>
      </c>
      <c r="H567" t="str">
        <f t="shared" si="8"/>
        <v>沖縄県国頭郡宜野座村宜野座</v>
      </c>
    </row>
    <row r="568" spans="1:8">
      <c r="A568">
        <v>9041303</v>
      </c>
      <c r="B568" t="s">
        <v>86</v>
      </c>
      <c r="C568" t="s">
        <v>1147</v>
      </c>
      <c r="D568" t="s">
        <v>1153</v>
      </c>
      <c r="E568" t="s">
        <v>88</v>
      </c>
      <c r="F568" t="s">
        <v>1148</v>
      </c>
      <c r="G568" t="s">
        <v>1154</v>
      </c>
      <c r="H568" t="str">
        <f t="shared" si="8"/>
        <v>沖縄県国頭郡宜野座村惣慶</v>
      </c>
    </row>
    <row r="569" spans="1:8">
      <c r="A569">
        <v>9041301</v>
      </c>
      <c r="B569" t="s">
        <v>86</v>
      </c>
      <c r="C569" t="s">
        <v>1147</v>
      </c>
      <c r="D569" t="s">
        <v>1155</v>
      </c>
      <c r="E569" t="s">
        <v>88</v>
      </c>
      <c r="F569" t="s">
        <v>1148</v>
      </c>
      <c r="G569" t="s">
        <v>1156</v>
      </c>
      <c r="H569" t="str">
        <f t="shared" si="8"/>
        <v>沖縄県国頭郡宜野座村松田</v>
      </c>
    </row>
    <row r="570" spans="1:8">
      <c r="A570">
        <v>9041200</v>
      </c>
      <c r="B570" t="s">
        <v>86</v>
      </c>
      <c r="C570" t="s">
        <v>1157</v>
      </c>
      <c r="E570" t="s">
        <v>88</v>
      </c>
      <c r="F570" t="s">
        <v>1158</v>
      </c>
      <c r="H570" t="str">
        <f t="shared" si="8"/>
        <v>沖縄県国頭郡金武町</v>
      </c>
    </row>
    <row r="571" spans="1:8">
      <c r="A571">
        <v>9041202</v>
      </c>
      <c r="B571" t="s">
        <v>86</v>
      </c>
      <c r="C571" t="s">
        <v>1157</v>
      </c>
      <c r="D571" t="s">
        <v>1159</v>
      </c>
      <c r="E571" t="s">
        <v>88</v>
      </c>
      <c r="F571" t="s">
        <v>1158</v>
      </c>
      <c r="G571" t="s">
        <v>1160</v>
      </c>
      <c r="H571" t="str">
        <f t="shared" si="8"/>
        <v>沖縄県国頭郡金武町伊芸</v>
      </c>
    </row>
    <row r="572" spans="1:8">
      <c r="A572">
        <v>9041201</v>
      </c>
      <c r="B572" t="s">
        <v>86</v>
      </c>
      <c r="C572" t="s">
        <v>1157</v>
      </c>
      <c r="D572" t="s">
        <v>1161</v>
      </c>
      <c r="E572" t="s">
        <v>88</v>
      </c>
      <c r="F572" t="s">
        <v>1158</v>
      </c>
      <c r="G572" t="s">
        <v>1162</v>
      </c>
      <c r="H572" t="str">
        <f t="shared" si="8"/>
        <v>沖縄県国頭郡金武町金武</v>
      </c>
    </row>
    <row r="573" spans="1:8">
      <c r="A573">
        <v>9041203</v>
      </c>
      <c r="B573" t="s">
        <v>86</v>
      </c>
      <c r="C573" t="s">
        <v>1157</v>
      </c>
      <c r="D573" t="s">
        <v>1163</v>
      </c>
      <c r="E573" t="s">
        <v>88</v>
      </c>
      <c r="F573" t="s">
        <v>1158</v>
      </c>
      <c r="G573" t="s">
        <v>1164</v>
      </c>
      <c r="H573" t="str">
        <f t="shared" si="8"/>
        <v>沖縄県国頭郡金武町屋嘉</v>
      </c>
    </row>
    <row r="574" spans="1:8">
      <c r="A574">
        <v>9050500</v>
      </c>
      <c r="B574" t="s">
        <v>86</v>
      </c>
      <c r="C574" t="s">
        <v>1165</v>
      </c>
      <c r="E574" t="s">
        <v>88</v>
      </c>
      <c r="F574" t="s">
        <v>1166</v>
      </c>
      <c r="H574" t="str">
        <f t="shared" si="8"/>
        <v>沖縄県国頭郡伊江村</v>
      </c>
    </row>
    <row r="575" spans="1:8">
      <c r="A575">
        <v>9050503</v>
      </c>
      <c r="B575" t="s">
        <v>86</v>
      </c>
      <c r="C575" t="s">
        <v>1165</v>
      </c>
      <c r="D575" t="s">
        <v>1167</v>
      </c>
      <c r="E575" t="s">
        <v>88</v>
      </c>
      <c r="F575" t="s">
        <v>1166</v>
      </c>
      <c r="G575" t="s">
        <v>301</v>
      </c>
      <c r="H575" t="str">
        <f t="shared" si="8"/>
        <v>沖縄県国頭郡伊江村川平</v>
      </c>
    </row>
    <row r="576" spans="1:8">
      <c r="A576">
        <v>9050505</v>
      </c>
      <c r="B576" t="s">
        <v>86</v>
      </c>
      <c r="C576" t="s">
        <v>1165</v>
      </c>
      <c r="D576" t="s">
        <v>1168</v>
      </c>
      <c r="E576" t="s">
        <v>88</v>
      </c>
      <c r="F576" t="s">
        <v>1166</v>
      </c>
      <c r="G576" t="s">
        <v>1169</v>
      </c>
      <c r="H576" t="str">
        <f t="shared" si="8"/>
        <v>沖縄県国頭郡伊江村西江上</v>
      </c>
    </row>
    <row r="577" spans="1:8">
      <c r="A577">
        <v>9050504</v>
      </c>
      <c r="B577" t="s">
        <v>86</v>
      </c>
      <c r="C577" t="s">
        <v>1165</v>
      </c>
      <c r="D577" t="s">
        <v>1170</v>
      </c>
      <c r="E577" t="s">
        <v>88</v>
      </c>
      <c r="F577" t="s">
        <v>1166</v>
      </c>
      <c r="G577" t="s">
        <v>1171</v>
      </c>
      <c r="H577" t="str">
        <f t="shared" si="8"/>
        <v>沖縄県国頭郡伊江村西江前</v>
      </c>
    </row>
    <row r="578" spans="1:8">
      <c r="A578">
        <v>9050501</v>
      </c>
      <c r="B578" t="s">
        <v>86</v>
      </c>
      <c r="C578" t="s">
        <v>1165</v>
      </c>
      <c r="D578" t="s">
        <v>1172</v>
      </c>
      <c r="E578" t="s">
        <v>88</v>
      </c>
      <c r="F578" t="s">
        <v>1166</v>
      </c>
      <c r="G578" t="s">
        <v>1173</v>
      </c>
      <c r="H578" t="str">
        <f t="shared" ref="H578:H641" si="9">E578&amp;F578&amp;G578</f>
        <v>沖縄県国頭郡伊江村東江上</v>
      </c>
    </row>
    <row r="579" spans="1:8">
      <c r="A579">
        <v>9050502</v>
      </c>
      <c r="B579" t="s">
        <v>86</v>
      </c>
      <c r="C579" t="s">
        <v>1165</v>
      </c>
      <c r="D579" t="s">
        <v>1174</v>
      </c>
      <c r="E579" t="s">
        <v>88</v>
      </c>
      <c r="F579" t="s">
        <v>1166</v>
      </c>
      <c r="G579" t="s">
        <v>1175</v>
      </c>
      <c r="H579" t="str">
        <f t="shared" si="9"/>
        <v>沖縄県国頭郡伊江村東江前</v>
      </c>
    </row>
    <row r="580" spans="1:8">
      <c r="A580">
        <v>9040300</v>
      </c>
      <c r="B580" t="s">
        <v>86</v>
      </c>
      <c r="C580" t="s">
        <v>1176</v>
      </c>
      <c r="E580" t="s">
        <v>88</v>
      </c>
      <c r="F580" t="s">
        <v>1177</v>
      </c>
      <c r="H580" t="str">
        <f t="shared" si="9"/>
        <v>沖縄県中頭郡読谷村</v>
      </c>
    </row>
    <row r="581" spans="1:8">
      <c r="A581">
        <v>9040303</v>
      </c>
      <c r="B581" t="s">
        <v>86</v>
      </c>
      <c r="C581" t="s">
        <v>1176</v>
      </c>
      <c r="D581" t="s">
        <v>1178</v>
      </c>
      <c r="E581" t="s">
        <v>88</v>
      </c>
      <c r="F581" t="s">
        <v>1177</v>
      </c>
      <c r="G581" t="s">
        <v>1179</v>
      </c>
      <c r="H581" t="str">
        <f t="shared" si="9"/>
        <v>沖縄県中頭郡読谷村伊良皆</v>
      </c>
    </row>
    <row r="582" spans="1:8">
      <c r="A582">
        <v>9040321</v>
      </c>
      <c r="B582" t="s">
        <v>86</v>
      </c>
      <c r="C582" t="s">
        <v>1176</v>
      </c>
      <c r="D582" t="s">
        <v>561</v>
      </c>
      <c r="E582" t="s">
        <v>88</v>
      </c>
      <c r="F582" t="s">
        <v>1177</v>
      </c>
      <c r="G582" t="s">
        <v>562</v>
      </c>
      <c r="H582" t="str">
        <f t="shared" si="9"/>
        <v>沖縄県中頭郡読谷村上地</v>
      </c>
    </row>
    <row r="583" spans="1:8">
      <c r="A583">
        <v>9040328</v>
      </c>
      <c r="B583" t="s">
        <v>86</v>
      </c>
      <c r="C583" t="s">
        <v>1176</v>
      </c>
      <c r="D583" t="s">
        <v>1180</v>
      </c>
      <c r="E583" t="s">
        <v>88</v>
      </c>
      <c r="F583" t="s">
        <v>1177</v>
      </c>
      <c r="G583" t="s">
        <v>1181</v>
      </c>
      <c r="H583" t="str">
        <f t="shared" si="9"/>
        <v>沖縄県中頭郡読谷村宇座</v>
      </c>
    </row>
    <row r="584" spans="1:8">
      <c r="A584">
        <v>9040316</v>
      </c>
      <c r="B584" t="s">
        <v>86</v>
      </c>
      <c r="C584" t="s">
        <v>1176</v>
      </c>
      <c r="D584" t="s">
        <v>1182</v>
      </c>
      <c r="E584" t="s">
        <v>88</v>
      </c>
      <c r="F584" t="s">
        <v>1177</v>
      </c>
      <c r="G584" t="s">
        <v>1183</v>
      </c>
      <c r="H584" t="str">
        <f t="shared" si="9"/>
        <v>沖縄県中頭郡読谷村大木</v>
      </c>
    </row>
    <row r="585" spans="1:8">
      <c r="A585">
        <v>9040313</v>
      </c>
      <c r="B585" t="s">
        <v>86</v>
      </c>
      <c r="C585" t="s">
        <v>1176</v>
      </c>
      <c r="D585" t="s">
        <v>1184</v>
      </c>
      <c r="E585" t="s">
        <v>88</v>
      </c>
      <c r="F585" t="s">
        <v>1177</v>
      </c>
      <c r="G585" t="s">
        <v>1185</v>
      </c>
      <c r="H585" t="str">
        <f t="shared" si="9"/>
        <v>沖縄県中頭郡読谷村大湾</v>
      </c>
    </row>
    <row r="586" spans="1:8">
      <c r="A586">
        <v>9040302</v>
      </c>
      <c r="B586" t="s">
        <v>86</v>
      </c>
      <c r="C586" t="s">
        <v>1176</v>
      </c>
      <c r="D586" t="s">
        <v>1186</v>
      </c>
      <c r="E586" t="s">
        <v>88</v>
      </c>
      <c r="F586" t="s">
        <v>1177</v>
      </c>
      <c r="G586" t="s">
        <v>1187</v>
      </c>
      <c r="H586" t="str">
        <f t="shared" si="9"/>
        <v>沖縄県中頭郡読谷村喜名</v>
      </c>
    </row>
    <row r="587" spans="1:8">
      <c r="A587">
        <v>9040327</v>
      </c>
      <c r="B587" t="s">
        <v>86</v>
      </c>
      <c r="C587" t="s">
        <v>1176</v>
      </c>
      <c r="D587" t="s">
        <v>1188</v>
      </c>
      <c r="E587" t="s">
        <v>88</v>
      </c>
      <c r="F587" t="s">
        <v>1177</v>
      </c>
      <c r="G587" t="s">
        <v>1189</v>
      </c>
      <c r="H587" t="str">
        <f t="shared" si="9"/>
        <v>沖縄県中頭郡読谷村儀間</v>
      </c>
    </row>
    <row r="588" spans="1:8">
      <c r="A588">
        <v>9040301</v>
      </c>
      <c r="B588" t="s">
        <v>86</v>
      </c>
      <c r="C588" t="s">
        <v>1176</v>
      </c>
      <c r="D588" t="s">
        <v>1190</v>
      </c>
      <c r="E588" t="s">
        <v>88</v>
      </c>
      <c r="F588" t="s">
        <v>1177</v>
      </c>
      <c r="G588" t="s">
        <v>1191</v>
      </c>
      <c r="H588" t="str">
        <f t="shared" si="9"/>
        <v>沖縄県中頭郡読谷村座喜味</v>
      </c>
    </row>
    <row r="589" spans="1:8">
      <c r="A589">
        <v>9040325</v>
      </c>
      <c r="B589" t="s">
        <v>86</v>
      </c>
      <c r="C589" t="s">
        <v>1176</v>
      </c>
      <c r="D589" t="s">
        <v>1192</v>
      </c>
      <c r="E589" t="s">
        <v>88</v>
      </c>
      <c r="F589" t="s">
        <v>1177</v>
      </c>
      <c r="G589" t="s">
        <v>1193</v>
      </c>
      <c r="H589" t="str">
        <f t="shared" si="9"/>
        <v>沖縄県中頭郡読谷村瀬名波</v>
      </c>
    </row>
    <row r="590" spans="1:8">
      <c r="A590">
        <v>9040304</v>
      </c>
      <c r="B590" t="s">
        <v>86</v>
      </c>
      <c r="C590" t="s">
        <v>1176</v>
      </c>
      <c r="D590" t="s">
        <v>182</v>
      </c>
      <c r="E590" t="s">
        <v>88</v>
      </c>
      <c r="F590" t="s">
        <v>1177</v>
      </c>
      <c r="G590" t="s">
        <v>183</v>
      </c>
      <c r="H590" t="str">
        <f t="shared" si="9"/>
        <v>沖縄県中頭郡読谷村楚辺</v>
      </c>
    </row>
    <row r="591" spans="1:8">
      <c r="A591">
        <v>9040323</v>
      </c>
      <c r="B591" t="s">
        <v>86</v>
      </c>
      <c r="C591" t="s">
        <v>1176</v>
      </c>
      <c r="D591" t="s">
        <v>1194</v>
      </c>
      <c r="E591" t="s">
        <v>88</v>
      </c>
      <c r="F591" t="s">
        <v>1177</v>
      </c>
      <c r="G591" t="s">
        <v>1195</v>
      </c>
      <c r="H591" t="str">
        <f t="shared" si="9"/>
        <v>沖縄県中頭郡読谷村高志保</v>
      </c>
    </row>
    <row r="592" spans="1:8">
      <c r="A592">
        <v>9040315</v>
      </c>
      <c r="B592" t="s">
        <v>86</v>
      </c>
      <c r="C592" t="s">
        <v>1176</v>
      </c>
      <c r="D592" t="s">
        <v>1113</v>
      </c>
      <c r="E592" t="s">
        <v>88</v>
      </c>
      <c r="F592" t="s">
        <v>1177</v>
      </c>
      <c r="G592" t="s">
        <v>1196</v>
      </c>
      <c r="H592" t="str">
        <f t="shared" si="9"/>
        <v>沖縄県中頭郡読谷村渡具知</v>
      </c>
    </row>
    <row r="593" spans="1:8">
      <c r="A593">
        <v>9040326</v>
      </c>
      <c r="B593" t="s">
        <v>86</v>
      </c>
      <c r="C593" t="s">
        <v>1176</v>
      </c>
      <c r="D593" t="s">
        <v>1197</v>
      </c>
      <c r="E593" t="s">
        <v>88</v>
      </c>
      <c r="F593" t="s">
        <v>1177</v>
      </c>
      <c r="G593" t="s">
        <v>1198</v>
      </c>
      <c r="H593" t="str">
        <f t="shared" si="9"/>
        <v>沖縄県中頭郡読谷村渡慶次</v>
      </c>
    </row>
    <row r="594" spans="1:8">
      <c r="A594">
        <v>9040305</v>
      </c>
      <c r="B594" t="s">
        <v>86</v>
      </c>
      <c r="C594" t="s">
        <v>1176</v>
      </c>
      <c r="D594" t="s">
        <v>1199</v>
      </c>
      <c r="E594" t="s">
        <v>88</v>
      </c>
      <c r="F594" t="s">
        <v>1177</v>
      </c>
      <c r="G594" t="s">
        <v>1200</v>
      </c>
      <c r="H594" t="str">
        <f t="shared" si="9"/>
        <v>沖縄県中頭郡読谷村都屋</v>
      </c>
    </row>
    <row r="595" spans="1:8">
      <c r="A595">
        <v>9040324</v>
      </c>
      <c r="B595" t="s">
        <v>86</v>
      </c>
      <c r="C595" t="s">
        <v>1176</v>
      </c>
      <c r="D595" t="s">
        <v>1201</v>
      </c>
      <c r="E595" t="s">
        <v>88</v>
      </c>
      <c r="F595" t="s">
        <v>1177</v>
      </c>
      <c r="G595" t="s">
        <v>1202</v>
      </c>
      <c r="H595" t="str">
        <f t="shared" si="9"/>
        <v>沖縄県中頭郡読谷村長浜</v>
      </c>
    </row>
    <row r="596" spans="1:8">
      <c r="A596">
        <v>9040322</v>
      </c>
      <c r="B596" t="s">
        <v>86</v>
      </c>
      <c r="C596" t="s">
        <v>1176</v>
      </c>
      <c r="D596" t="s">
        <v>1203</v>
      </c>
      <c r="E596" t="s">
        <v>88</v>
      </c>
      <c r="F596" t="s">
        <v>1177</v>
      </c>
      <c r="G596" t="s">
        <v>1204</v>
      </c>
      <c r="H596" t="str">
        <f t="shared" si="9"/>
        <v>沖縄県中頭郡読谷村波平</v>
      </c>
    </row>
    <row r="597" spans="1:8">
      <c r="A597">
        <v>9040311</v>
      </c>
      <c r="B597" t="s">
        <v>86</v>
      </c>
      <c r="C597" t="s">
        <v>1176</v>
      </c>
      <c r="D597" t="s">
        <v>1205</v>
      </c>
      <c r="E597" t="s">
        <v>88</v>
      </c>
      <c r="F597" t="s">
        <v>1177</v>
      </c>
      <c r="G597" t="s">
        <v>1206</v>
      </c>
      <c r="H597" t="str">
        <f t="shared" si="9"/>
        <v>沖縄県中頭郡読谷村比謝</v>
      </c>
    </row>
    <row r="598" spans="1:8">
      <c r="A598">
        <v>9040312</v>
      </c>
      <c r="B598" t="s">
        <v>86</v>
      </c>
      <c r="C598" t="s">
        <v>1176</v>
      </c>
      <c r="D598" t="s">
        <v>1207</v>
      </c>
      <c r="E598" t="s">
        <v>88</v>
      </c>
      <c r="F598" t="s">
        <v>1177</v>
      </c>
      <c r="G598" t="s">
        <v>1208</v>
      </c>
      <c r="H598" t="str">
        <f t="shared" si="9"/>
        <v>沖縄県中頭郡読谷村比謝矼</v>
      </c>
    </row>
    <row r="599" spans="1:8">
      <c r="A599">
        <v>9040314</v>
      </c>
      <c r="B599" t="s">
        <v>86</v>
      </c>
      <c r="C599" t="s">
        <v>1176</v>
      </c>
      <c r="D599" t="s">
        <v>1209</v>
      </c>
      <c r="E599" t="s">
        <v>88</v>
      </c>
      <c r="F599" t="s">
        <v>1177</v>
      </c>
      <c r="G599" t="s">
        <v>1210</v>
      </c>
      <c r="H599" t="str">
        <f t="shared" si="9"/>
        <v>沖縄県中頭郡読谷村古堅</v>
      </c>
    </row>
    <row r="600" spans="1:8">
      <c r="A600">
        <v>9040200</v>
      </c>
      <c r="B600" t="s">
        <v>86</v>
      </c>
      <c r="C600" t="s">
        <v>1211</v>
      </c>
      <c r="E600" t="s">
        <v>88</v>
      </c>
      <c r="F600" t="s">
        <v>1212</v>
      </c>
      <c r="H600" t="str">
        <f t="shared" si="9"/>
        <v>沖縄県中頭郡嘉手納町</v>
      </c>
    </row>
    <row r="601" spans="1:8">
      <c r="A601">
        <v>9040203</v>
      </c>
      <c r="B601" t="s">
        <v>86</v>
      </c>
      <c r="C601" t="s">
        <v>1211</v>
      </c>
      <c r="D601" t="s">
        <v>1213</v>
      </c>
      <c r="E601" t="s">
        <v>88</v>
      </c>
      <c r="F601" t="s">
        <v>1212</v>
      </c>
      <c r="G601" t="s">
        <v>1214</v>
      </c>
      <c r="H601" t="str">
        <f t="shared" si="9"/>
        <v>沖縄県中頭郡嘉手納町嘉手納</v>
      </c>
    </row>
    <row r="602" spans="1:8">
      <c r="A602">
        <v>9040205</v>
      </c>
      <c r="B602" t="s">
        <v>86</v>
      </c>
      <c r="C602" t="s">
        <v>1211</v>
      </c>
      <c r="D602" t="s">
        <v>1215</v>
      </c>
      <c r="E602" t="s">
        <v>88</v>
      </c>
      <c r="F602" t="s">
        <v>1212</v>
      </c>
      <c r="G602" t="s">
        <v>1216</v>
      </c>
      <c r="H602" t="str">
        <f t="shared" si="9"/>
        <v>沖縄県中頭郡嘉手納町兼久</v>
      </c>
    </row>
    <row r="603" spans="1:8">
      <c r="A603">
        <v>9040201</v>
      </c>
      <c r="B603" t="s">
        <v>86</v>
      </c>
      <c r="C603" t="s">
        <v>1211</v>
      </c>
      <c r="D603" t="s">
        <v>1217</v>
      </c>
      <c r="E603" t="s">
        <v>88</v>
      </c>
      <c r="F603" t="s">
        <v>1212</v>
      </c>
      <c r="G603" t="s">
        <v>1218</v>
      </c>
      <c r="H603" t="str">
        <f t="shared" si="9"/>
        <v>沖縄県中頭郡嘉手納町久得</v>
      </c>
    </row>
    <row r="604" spans="1:8">
      <c r="A604">
        <v>9040204</v>
      </c>
      <c r="B604" t="s">
        <v>86</v>
      </c>
      <c r="C604" t="s">
        <v>1211</v>
      </c>
      <c r="D604" t="s">
        <v>1219</v>
      </c>
      <c r="E604" t="s">
        <v>88</v>
      </c>
      <c r="F604" t="s">
        <v>1212</v>
      </c>
      <c r="G604" t="s">
        <v>1220</v>
      </c>
      <c r="H604" t="str">
        <f t="shared" si="9"/>
        <v>沖縄県中頭郡嘉手納町水釜</v>
      </c>
    </row>
    <row r="605" spans="1:8">
      <c r="A605">
        <v>9040202</v>
      </c>
      <c r="B605" t="s">
        <v>86</v>
      </c>
      <c r="C605" t="s">
        <v>1211</v>
      </c>
      <c r="D605" t="s">
        <v>1221</v>
      </c>
      <c r="E605" t="s">
        <v>88</v>
      </c>
      <c r="F605" t="s">
        <v>1212</v>
      </c>
      <c r="G605" t="s">
        <v>1222</v>
      </c>
      <c r="H605" t="str">
        <f t="shared" si="9"/>
        <v>沖縄県中頭郡嘉手納町屋良</v>
      </c>
    </row>
    <row r="606" spans="1:8">
      <c r="A606">
        <v>9040100</v>
      </c>
      <c r="B606" t="s">
        <v>86</v>
      </c>
      <c r="C606" t="s">
        <v>1223</v>
      </c>
      <c r="E606" t="s">
        <v>88</v>
      </c>
      <c r="F606" t="s">
        <v>1224</v>
      </c>
      <c r="H606" t="str">
        <f t="shared" si="9"/>
        <v>沖縄県中頭郡北谷町</v>
      </c>
    </row>
    <row r="607" spans="1:8">
      <c r="A607">
        <v>9040102</v>
      </c>
      <c r="B607" t="s">
        <v>86</v>
      </c>
      <c r="C607" t="s">
        <v>1223</v>
      </c>
      <c r="D607" t="s">
        <v>1225</v>
      </c>
      <c r="E607" t="s">
        <v>88</v>
      </c>
      <c r="F607" t="s">
        <v>1224</v>
      </c>
      <c r="G607" t="s">
        <v>1226</v>
      </c>
      <c r="H607" t="str">
        <f t="shared" si="9"/>
        <v>沖縄県中頭郡北谷町伊平</v>
      </c>
    </row>
    <row r="608" spans="1:8">
      <c r="A608">
        <v>9040107</v>
      </c>
      <c r="B608" t="s">
        <v>86</v>
      </c>
      <c r="C608" t="s">
        <v>1223</v>
      </c>
      <c r="D608" t="s">
        <v>1227</v>
      </c>
      <c r="E608" t="s">
        <v>88</v>
      </c>
      <c r="F608" t="s">
        <v>1224</v>
      </c>
      <c r="G608" t="s">
        <v>1228</v>
      </c>
      <c r="H608" t="str">
        <f t="shared" si="9"/>
        <v>沖縄県中頭郡北谷町大村</v>
      </c>
    </row>
    <row r="609" spans="1:8">
      <c r="A609">
        <v>9040101</v>
      </c>
      <c r="B609" t="s">
        <v>86</v>
      </c>
      <c r="C609" t="s">
        <v>1223</v>
      </c>
      <c r="D609" t="s">
        <v>1229</v>
      </c>
      <c r="E609" t="s">
        <v>88</v>
      </c>
      <c r="F609" t="s">
        <v>1224</v>
      </c>
      <c r="G609" t="s">
        <v>1230</v>
      </c>
      <c r="H609" t="str">
        <f t="shared" si="9"/>
        <v>沖縄県中頭郡北谷町上勢頭</v>
      </c>
    </row>
    <row r="610" spans="1:8">
      <c r="A610">
        <v>9040117</v>
      </c>
      <c r="B610" t="s">
        <v>86</v>
      </c>
      <c r="C610" t="s">
        <v>1223</v>
      </c>
      <c r="D610" t="s">
        <v>1231</v>
      </c>
      <c r="E610" t="s">
        <v>88</v>
      </c>
      <c r="F610" t="s">
        <v>1224</v>
      </c>
      <c r="G610" t="s">
        <v>1232</v>
      </c>
      <c r="H610" t="str">
        <f t="shared" si="9"/>
        <v>沖縄県中頭郡北谷町北前</v>
      </c>
    </row>
    <row r="611" spans="1:8">
      <c r="A611">
        <v>9040103</v>
      </c>
      <c r="B611" t="s">
        <v>86</v>
      </c>
      <c r="C611" t="s">
        <v>1223</v>
      </c>
      <c r="D611" t="s">
        <v>1233</v>
      </c>
      <c r="E611" t="s">
        <v>88</v>
      </c>
      <c r="F611" t="s">
        <v>1224</v>
      </c>
      <c r="G611" t="s">
        <v>1234</v>
      </c>
      <c r="H611" t="str">
        <f t="shared" si="9"/>
        <v>沖縄県中頭郡北谷町桑江</v>
      </c>
    </row>
    <row r="612" spans="1:8">
      <c r="A612">
        <v>9040111</v>
      </c>
      <c r="B612" t="s">
        <v>86</v>
      </c>
      <c r="C612" t="s">
        <v>1223</v>
      </c>
      <c r="D612" t="s">
        <v>1235</v>
      </c>
      <c r="E612" t="s">
        <v>88</v>
      </c>
      <c r="F612" t="s">
        <v>1224</v>
      </c>
      <c r="G612" t="s">
        <v>1236</v>
      </c>
      <c r="H612" t="str">
        <f t="shared" si="9"/>
        <v>沖縄県中頭郡北谷町砂辺</v>
      </c>
    </row>
    <row r="613" spans="1:8">
      <c r="A613">
        <v>9040106</v>
      </c>
      <c r="B613" t="s">
        <v>86</v>
      </c>
      <c r="C613" t="s">
        <v>1223</v>
      </c>
      <c r="D613" t="s">
        <v>1237</v>
      </c>
      <c r="E613" t="s">
        <v>88</v>
      </c>
      <c r="F613" t="s">
        <v>1224</v>
      </c>
      <c r="G613" t="s">
        <v>1238</v>
      </c>
      <c r="H613" t="str">
        <f t="shared" si="9"/>
        <v>沖縄県中頭郡北谷町玉上</v>
      </c>
    </row>
    <row r="614" spans="1:8">
      <c r="A614">
        <v>9040116</v>
      </c>
      <c r="B614" t="s">
        <v>86</v>
      </c>
      <c r="C614" t="s">
        <v>1223</v>
      </c>
      <c r="D614" t="s">
        <v>1239</v>
      </c>
      <c r="E614" t="s">
        <v>88</v>
      </c>
      <c r="F614" t="s">
        <v>1224</v>
      </c>
      <c r="G614" t="s">
        <v>1240</v>
      </c>
      <c r="H614" t="str">
        <f t="shared" si="9"/>
        <v>沖縄県中頭郡北谷町北谷</v>
      </c>
    </row>
    <row r="615" spans="1:8">
      <c r="A615">
        <v>9040104</v>
      </c>
      <c r="B615" t="s">
        <v>86</v>
      </c>
      <c r="C615" t="s">
        <v>1223</v>
      </c>
      <c r="D615" t="s">
        <v>597</v>
      </c>
      <c r="E615" t="s">
        <v>88</v>
      </c>
      <c r="F615" t="s">
        <v>1224</v>
      </c>
      <c r="G615" t="s">
        <v>598</v>
      </c>
      <c r="H615" t="str">
        <f t="shared" si="9"/>
        <v>沖縄県中頭郡北谷町桃原</v>
      </c>
    </row>
    <row r="616" spans="1:8">
      <c r="A616">
        <v>9040112</v>
      </c>
      <c r="B616" t="s">
        <v>86</v>
      </c>
      <c r="C616" t="s">
        <v>1223</v>
      </c>
      <c r="D616" t="s">
        <v>1241</v>
      </c>
      <c r="E616" t="s">
        <v>88</v>
      </c>
      <c r="F616" t="s">
        <v>1224</v>
      </c>
      <c r="G616" t="s">
        <v>1242</v>
      </c>
      <c r="H616" t="str">
        <f t="shared" si="9"/>
        <v>沖縄県中頭郡北谷町浜川</v>
      </c>
    </row>
    <row r="617" spans="1:8">
      <c r="A617">
        <v>9040114</v>
      </c>
      <c r="B617" t="s">
        <v>86</v>
      </c>
      <c r="C617" t="s">
        <v>1223</v>
      </c>
      <c r="D617" t="s">
        <v>471</v>
      </c>
      <c r="E617" t="s">
        <v>88</v>
      </c>
      <c r="F617" t="s">
        <v>1224</v>
      </c>
      <c r="G617" t="s">
        <v>472</v>
      </c>
      <c r="H617" t="str">
        <f t="shared" si="9"/>
        <v>沖縄県中頭郡北谷町港</v>
      </c>
    </row>
    <row r="618" spans="1:8">
      <c r="A618">
        <v>9040115</v>
      </c>
      <c r="B618" t="s">
        <v>86</v>
      </c>
      <c r="C618" t="s">
        <v>1223</v>
      </c>
      <c r="D618" t="s">
        <v>1243</v>
      </c>
      <c r="E618" t="s">
        <v>88</v>
      </c>
      <c r="F618" t="s">
        <v>1224</v>
      </c>
      <c r="G618" t="s">
        <v>1244</v>
      </c>
      <c r="H618" t="str">
        <f t="shared" si="9"/>
        <v>沖縄県中頭郡北谷町美浜</v>
      </c>
    </row>
    <row r="619" spans="1:8">
      <c r="A619">
        <v>9040113</v>
      </c>
      <c r="B619" t="s">
        <v>86</v>
      </c>
      <c r="C619" t="s">
        <v>1223</v>
      </c>
      <c r="D619" t="s">
        <v>376</v>
      </c>
      <c r="E619" t="s">
        <v>88</v>
      </c>
      <c r="F619" t="s">
        <v>1224</v>
      </c>
      <c r="G619" t="s">
        <v>237</v>
      </c>
      <c r="H619" t="str">
        <f t="shared" si="9"/>
        <v>沖縄県中頭郡北谷町宮城</v>
      </c>
    </row>
    <row r="620" spans="1:8">
      <c r="A620">
        <v>9040105</v>
      </c>
      <c r="B620" t="s">
        <v>86</v>
      </c>
      <c r="C620" t="s">
        <v>1223</v>
      </c>
      <c r="D620" t="s">
        <v>1245</v>
      </c>
      <c r="E620" t="s">
        <v>88</v>
      </c>
      <c r="F620" t="s">
        <v>1224</v>
      </c>
      <c r="G620" t="s">
        <v>1246</v>
      </c>
      <c r="H620" t="str">
        <f t="shared" si="9"/>
        <v>沖縄県中頭郡北谷町吉原</v>
      </c>
    </row>
    <row r="621" spans="1:8">
      <c r="A621">
        <v>9012300</v>
      </c>
      <c r="B621" t="s">
        <v>86</v>
      </c>
      <c r="C621" t="s">
        <v>1247</v>
      </c>
      <c r="E621" t="s">
        <v>88</v>
      </c>
      <c r="F621" t="s">
        <v>1248</v>
      </c>
      <c r="H621" t="str">
        <f t="shared" si="9"/>
        <v>沖縄県中頭郡北中城村</v>
      </c>
    </row>
    <row r="622" spans="1:8">
      <c r="A622">
        <v>9012316</v>
      </c>
      <c r="B622" t="s">
        <v>86</v>
      </c>
      <c r="C622" t="s">
        <v>1247</v>
      </c>
      <c r="D622" t="s">
        <v>1249</v>
      </c>
      <c r="E622" t="s">
        <v>88</v>
      </c>
      <c r="F622" t="s">
        <v>1248</v>
      </c>
      <c r="G622" t="s">
        <v>1250</v>
      </c>
      <c r="H622" t="str">
        <f t="shared" si="9"/>
        <v>沖縄県中頭郡北中城村安谷屋</v>
      </c>
    </row>
    <row r="623" spans="1:8">
      <c r="A623">
        <v>9012313</v>
      </c>
      <c r="B623" t="s">
        <v>86</v>
      </c>
      <c r="C623" t="s">
        <v>1247</v>
      </c>
      <c r="D623" t="s">
        <v>1251</v>
      </c>
      <c r="E623" t="s">
        <v>88</v>
      </c>
      <c r="F623" t="s">
        <v>1248</v>
      </c>
      <c r="G623" t="s">
        <v>1252</v>
      </c>
      <c r="H623" t="str">
        <f t="shared" si="9"/>
        <v>沖縄県中頭郡北中城村熱田</v>
      </c>
    </row>
    <row r="624" spans="1:8">
      <c r="A624">
        <v>9012314</v>
      </c>
      <c r="B624" t="s">
        <v>86</v>
      </c>
      <c r="C624" t="s">
        <v>1247</v>
      </c>
      <c r="D624" t="s">
        <v>1253</v>
      </c>
      <c r="E624" t="s">
        <v>88</v>
      </c>
      <c r="F624" t="s">
        <v>1248</v>
      </c>
      <c r="G624" t="s">
        <v>1254</v>
      </c>
      <c r="H624" t="str">
        <f t="shared" si="9"/>
        <v>沖縄県中頭郡北中城村大城</v>
      </c>
    </row>
    <row r="625" spans="1:8">
      <c r="A625">
        <v>9012315</v>
      </c>
      <c r="B625" t="s">
        <v>86</v>
      </c>
      <c r="C625" t="s">
        <v>1247</v>
      </c>
      <c r="D625" t="s">
        <v>1255</v>
      </c>
      <c r="E625" t="s">
        <v>88</v>
      </c>
      <c r="F625" t="s">
        <v>1248</v>
      </c>
      <c r="G625" t="s">
        <v>1256</v>
      </c>
      <c r="H625" t="str">
        <f t="shared" si="9"/>
        <v>沖縄県中頭郡北中城村荻道</v>
      </c>
    </row>
    <row r="626" spans="1:8">
      <c r="A626">
        <v>9012311</v>
      </c>
      <c r="B626" t="s">
        <v>86</v>
      </c>
      <c r="C626" t="s">
        <v>1247</v>
      </c>
      <c r="D626" t="s">
        <v>1257</v>
      </c>
      <c r="E626" t="s">
        <v>88</v>
      </c>
      <c r="F626" t="s">
        <v>1248</v>
      </c>
      <c r="G626" t="s">
        <v>1258</v>
      </c>
      <c r="H626" t="str">
        <f t="shared" si="9"/>
        <v>沖縄県中頭郡北中城村喜舎場</v>
      </c>
    </row>
    <row r="627" spans="1:8">
      <c r="A627">
        <v>9012301</v>
      </c>
      <c r="B627" t="s">
        <v>86</v>
      </c>
      <c r="C627" t="s">
        <v>1247</v>
      </c>
      <c r="D627" t="s">
        <v>1259</v>
      </c>
      <c r="E627" t="s">
        <v>88</v>
      </c>
      <c r="F627" t="s">
        <v>1248</v>
      </c>
      <c r="G627" t="s">
        <v>1260</v>
      </c>
      <c r="H627" t="str">
        <f t="shared" si="9"/>
        <v>沖縄県中頭郡北中城村島袋</v>
      </c>
    </row>
    <row r="628" spans="1:8">
      <c r="A628">
        <v>9012317</v>
      </c>
      <c r="B628" t="s">
        <v>86</v>
      </c>
      <c r="C628" t="s">
        <v>1247</v>
      </c>
      <c r="D628" t="s">
        <v>1261</v>
      </c>
      <c r="E628" t="s">
        <v>88</v>
      </c>
      <c r="F628" t="s">
        <v>1248</v>
      </c>
      <c r="G628" t="s">
        <v>1262</v>
      </c>
      <c r="H628" t="str">
        <f t="shared" si="9"/>
        <v>沖縄県中頭郡北中城村瑞慶覧</v>
      </c>
    </row>
    <row r="629" spans="1:8">
      <c r="A629">
        <v>9012303</v>
      </c>
      <c r="B629" t="s">
        <v>86</v>
      </c>
      <c r="C629" t="s">
        <v>1247</v>
      </c>
      <c r="D629" t="s">
        <v>1263</v>
      </c>
      <c r="E629" t="s">
        <v>88</v>
      </c>
      <c r="F629" t="s">
        <v>1248</v>
      </c>
      <c r="G629" t="s">
        <v>1264</v>
      </c>
      <c r="H629" t="str">
        <f t="shared" si="9"/>
        <v>沖縄県中頭郡北中城村仲順</v>
      </c>
    </row>
    <row r="630" spans="1:8">
      <c r="A630">
        <v>9012302</v>
      </c>
      <c r="B630" t="s">
        <v>86</v>
      </c>
      <c r="C630" t="s">
        <v>1247</v>
      </c>
      <c r="D630" t="s">
        <v>1113</v>
      </c>
      <c r="E630" t="s">
        <v>88</v>
      </c>
      <c r="F630" t="s">
        <v>1248</v>
      </c>
      <c r="G630" t="s">
        <v>1265</v>
      </c>
      <c r="H630" t="str">
        <f t="shared" si="9"/>
        <v>沖縄県中頭郡北中城村渡口</v>
      </c>
    </row>
    <row r="631" spans="1:8">
      <c r="A631">
        <v>9012305</v>
      </c>
      <c r="B631" t="s">
        <v>86</v>
      </c>
      <c r="C631" t="s">
        <v>1247</v>
      </c>
      <c r="D631" t="s">
        <v>1266</v>
      </c>
      <c r="E631" t="s">
        <v>88</v>
      </c>
      <c r="F631" t="s">
        <v>1248</v>
      </c>
      <c r="G631" t="s">
        <v>1267</v>
      </c>
      <c r="H631" t="str">
        <f t="shared" si="9"/>
        <v>沖縄県中頭郡北中城村比嘉</v>
      </c>
    </row>
    <row r="632" spans="1:8">
      <c r="A632">
        <v>9012321</v>
      </c>
      <c r="B632" t="s">
        <v>86</v>
      </c>
      <c r="C632" t="s">
        <v>1247</v>
      </c>
      <c r="D632" t="s">
        <v>1268</v>
      </c>
      <c r="E632" t="s">
        <v>88</v>
      </c>
      <c r="F632" t="s">
        <v>1248</v>
      </c>
      <c r="G632" t="s">
        <v>1269</v>
      </c>
      <c r="H632" t="str">
        <f t="shared" si="9"/>
        <v>沖縄県中頭郡北中城村美崎</v>
      </c>
    </row>
    <row r="633" spans="1:8">
      <c r="A633">
        <v>9012304</v>
      </c>
      <c r="B633" t="s">
        <v>86</v>
      </c>
      <c r="C633" t="s">
        <v>1247</v>
      </c>
      <c r="D633" t="s">
        <v>1270</v>
      </c>
      <c r="E633" t="s">
        <v>88</v>
      </c>
      <c r="F633" t="s">
        <v>1248</v>
      </c>
      <c r="G633" t="s">
        <v>1271</v>
      </c>
      <c r="H633" t="str">
        <f t="shared" si="9"/>
        <v>沖縄県中頭郡北中城村屋宜原</v>
      </c>
    </row>
    <row r="634" spans="1:8">
      <c r="A634">
        <v>9012306</v>
      </c>
      <c r="B634" t="s">
        <v>86</v>
      </c>
      <c r="C634" t="s">
        <v>1247</v>
      </c>
      <c r="D634" t="s">
        <v>1272</v>
      </c>
      <c r="E634" t="s">
        <v>88</v>
      </c>
      <c r="F634" t="s">
        <v>1248</v>
      </c>
      <c r="G634" t="s">
        <v>1273</v>
      </c>
      <c r="H634" t="str">
        <f t="shared" si="9"/>
        <v>沖縄県中頭郡北中城村ライカム</v>
      </c>
    </row>
    <row r="635" spans="1:8">
      <c r="A635">
        <v>9012312</v>
      </c>
      <c r="B635" t="s">
        <v>86</v>
      </c>
      <c r="C635" t="s">
        <v>1247</v>
      </c>
      <c r="D635" t="s">
        <v>1274</v>
      </c>
      <c r="E635" t="s">
        <v>88</v>
      </c>
      <c r="F635" t="s">
        <v>1248</v>
      </c>
      <c r="G635" t="s">
        <v>1275</v>
      </c>
      <c r="H635" t="str">
        <f t="shared" si="9"/>
        <v>沖縄県中頭郡北中城村和仁屋</v>
      </c>
    </row>
    <row r="636" spans="1:8">
      <c r="A636">
        <v>9012400</v>
      </c>
      <c r="B636" t="s">
        <v>86</v>
      </c>
      <c r="C636" t="s">
        <v>1276</v>
      </c>
      <c r="E636" t="s">
        <v>88</v>
      </c>
      <c r="F636" t="s">
        <v>1277</v>
      </c>
      <c r="H636" t="str">
        <f t="shared" si="9"/>
        <v>沖縄県中頭郡中城村</v>
      </c>
    </row>
    <row r="637" spans="1:8">
      <c r="A637">
        <v>9012407</v>
      </c>
      <c r="B637" t="s">
        <v>86</v>
      </c>
      <c r="C637" t="s">
        <v>1276</v>
      </c>
      <c r="D637" t="s">
        <v>96</v>
      </c>
      <c r="E637" t="s">
        <v>88</v>
      </c>
      <c r="F637" t="s">
        <v>1277</v>
      </c>
      <c r="G637" t="s">
        <v>97</v>
      </c>
      <c r="H637" t="str">
        <f t="shared" si="9"/>
        <v>沖縄県中頭郡中城村安里</v>
      </c>
    </row>
    <row r="638" spans="1:8">
      <c r="A638">
        <v>9012422</v>
      </c>
      <c r="B638" t="s">
        <v>86</v>
      </c>
      <c r="C638" t="s">
        <v>1276</v>
      </c>
      <c r="D638" t="s">
        <v>489</v>
      </c>
      <c r="E638" t="s">
        <v>88</v>
      </c>
      <c r="F638" t="s">
        <v>1277</v>
      </c>
      <c r="G638" t="s">
        <v>490</v>
      </c>
      <c r="H638" t="str">
        <f t="shared" si="9"/>
        <v>沖縄県中頭郡中城村新垣</v>
      </c>
    </row>
    <row r="639" spans="1:8">
      <c r="A639">
        <v>9012403</v>
      </c>
      <c r="B639" t="s">
        <v>86</v>
      </c>
      <c r="C639" t="s">
        <v>1276</v>
      </c>
      <c r="D639" t="s">
        <v>1278</v>
      </c>
      <c r="E639" t="s">
        <v>88</v>
      </c>
      <c r="F639" t="s">
        <v>1277</v>
      </c>
      <c r="G639" t="s">
        <v>1279</v>
      </c>
      <c r="H639" t="str">
        <f t="shared" si="9"/>
        <v>沖縄県中頭郡中城村伊舎堂</v>
      </c>
    </row>
    <row r="640" spans="1:8">
      <c r="A640">
        <v>9012417</v>
      </c>
      <c r="B640" t="s">
        <v>86</v>
      </c>
      <c r="C640" t="s">
        <v>1276</v>
      </c>
      <c r="D640" t="s">
        <v>1280</v>
      </c>
      <c r="E640" t="s">
        <v>88</v>
      </c>
      <c r="F640" t="s">
        <v>1277</v>
      </c>
      <c r="G640" t="s">
        <v>1281</v>
      </c>
      <c r="H640" t="str">
        <f t="shared" si="9"/>
        <v>沖縄県中頭郡中城村伊集</v>
      </c>
    </row>
    <row r="641" spans="1:8">
      <c r="A641">
        <v>9012412</v>
      </c>
      <c r="B641" t="s">
        <v>86</v>
      </c>
      <c r="C641" t="s">
        <v>1276</v>
      </c>
      <c r="D641" t="s">
        <v>985</v>
      </c>
      <c r="E641" t="s">
        <v>88</v>
      </c>
      <c r="F641" t="s">
        <v>1277</v>
      </c>
      <c r="G641" t="s">
        <v>986</v>
      </c>
      <c r="H641" t="str">
        <f t="shared" si="9"/>
        <v>沖縄県中頭郡中城村奥間</v>
      </c>
    </row>
    <row r="642" spans="1:8">
      <c r="A642">
        <v>9012423</v>
      </c>
      <c r="B642" t="s">
        <v>86</v>
      </c>
      <c r="C642" t="s">
        <v>1276</v>
      </c>
      <c r="D642" t="s">
        <v>1282</v>
      </c>
      <c r="E642" t="s">
        <v>88</v>
      </c>
      <c r="F642" t="s">
        <v>1277</v>
      </c>
      <c r="G642" t="s">
        <v>1283</v>
      </c>
      <c r="H642" t="str">
        <f t="shared" ref="H642:H705" si="10">E642&amp;F642&amp;G642</f>
        <v>沖縄県中頭郡中城村北上原</v>
      </c>
    </row>
    <row r="643" spans="1:8">
      <c r="A643">
        <v>9012414</v>
      </c>
      <c r="B643" t="s">
        <v>86</v>
      </c>
      <c r="C643" t="s">
        <v>1276</v>
      </c>
      <c r="D643" t="s">
        <v>1284</v>
      </c>
      <c r="E643" t="s">
        <v>88</v>
      </c>
      <c r="F643" t="s">
        <v>1277</v>
      </c>
      <c r="G643" t="s">
        <v>1285</v>
      </c>
      <c r="H643" t="str">
        <f t="shared" si="10"/>
        <v>沖縄県中頭郡中城村北浜</v>
      </c>
    </row>
    <row r="644" spans="1:8">
      <c r="A644">
        <v>9012401</v>
      </c>
      <c r="B644" t="s">
        <v>86</v>
      </c>
      <c r="C644" t="s">
        <v>1276</v>
      </c>
      <c r="D644" t="s">
        <v>1286</v>
      </c>
      <c r="E644" t="s">
        <v>88</v>
      </c>
      <c r="F644" t="s">
        <v>1277</v>
      </c>
      <c r="G644" t="s">
        <v>1287</v>
      </c>
      <c r="H644" t="str">
        <f t="shared" si="10"/>
        <v>沖縄県中頭郡中城村久場</v>
      </c>
    </row>
    <row r="645" spans="1:8">
      <c r="A645">
        <v>9012404</v>
      </c>
      <c r="B645" t="s">
        <v>86</v>
      </c>
      <c r="C645" t="s">
        <v>1276</v>
      </c>
      <c r="D645" t="s">
        <v>1288</v>
      </c>
      <c r="E645" t="s">
        <v>88</v>
      </c>
      <c r="F645" t="s">
        <v>1277</v>
      </c>
      <c r="G645" t="s">
        <v>1289</v>
      </c>
      <c r="H645" t="str">
        <f t="shared" si="10"/>
        <v>沖縄県中頭郡中城村添石</v>
      </c>
    </row>
    <row r="646" spans="1:8">
      <c r="A646">
        <v>9012413</v>
      </c>
      <c r="B646" t="s">
        <v>86</v>
      </c>
      <c r="C646" t="s">
        <v>1276</v>
      </c>
      <c r="D646" t="s">
        <v>1031</v>
      </c>
      <c r="E646" t="s">
        <v>88</v>
      </c>
      <c r="F646" t="s">
        <v>1277</v>
      </c>
      <c r="G646" t="s">
        <v>1290</v>
      </c>
      <c r="H646" t="str">
        <f t="shared" si="10"/>
        <v>沖縄県中頭郡中城村津覇</v>
      </c>
    </row>
    <row r="647" spans="1:8">
      <c r="A647">
        <v>9012406</v>
      </c>
      <c r="B647" t="s">
        <v>86</v>
      </c>
      <c r="C647" t="s">
        <v>1276</v>
      </c>
      <c r="D647" t="s">
        <v>196</v>
      </c>
      <c r="E647" t="s">
        <v>88</v>
      </c>
      <c r="F647" t="s">
        <v>1277</v>
      </c>
      <c r="G647" t="s">
        <v>197</v>
      </c>
      <c r="H647" t="str">
        <f t="shared" si="10"/>
        <v>沖縄県中頭郡中城村当間</v>
      </c>
    </row>
    <row r="648" spans="1:8">
      <c r="A648">
        <v>9012402</v>
      </c>
      <c r="B648" t="s">
        <v>86</v>
      </c>
      <c r="C648" t="s">
        <v>1276</v>
      </c>
      <c r="D648" t="s">
        <v>198</v>
      </c>
      <c r="E648" t="s">
        <v>88</v>
      </c>
      <c r="F648" t="s">
        <v>1277</v>
      </c>
      <c r="G648" t="s">
        <v>199</v>
      </c>
      <c r="H648" t="str">
        <f t="shared" si="10"/>
        <v>沖縄県中頭郡中城村泊</v>
      </c>
    </row>
    <row r="649" spans="1:8">
      <c r="A649">
        <v>9012421</v>
      </c>
      <c r="B649" t="s">
        <v>86</v>
      </c>
      <c r="C649" t="s">
        <v>1276</v>
      </c>
      <c r="D649" t="s">
        <v>1291</v>
      </c>
      <c r="E649" t="s">
        <v>88</v>
      </c>
      <c r="F649" t="s">
        <v>1277</v>
      </c>
      <c r="G649" t="s">
        <v>1292</v>
      </c>
      <c r="H649" t="str">
        <f t="shared" si="10"/>
        <v>沖縄県中頭郡中城村登又</v>
      </c>
    </row>
    <row r="650" spans="1:8">
      <c r="A650">
        <v>9012411</v>
      </c>
      <c r="B650" t="s">
        <v>86</v>
      </c>
      <c r="C650" t="s">
        <v>1276</v>
      </c>
      <c r="D650" t="s">
        <v>997</v>
      </c>
      <c r="E650" t="s">
        <v>88</v>
      </c>
      <c r="F650" t="s">
        <v>1277</v>
      </c>
      <c r="G650" t="s">
        <v>998</v>
      </c>
      <c r="H650" t="str">
        <f t="shared" si="10"/>
        <v>沖縄県中頭郡中城村浜</v>
      </c>
    </row>
    <row r="651" spans="1:8">
      <c r="A651">
        <v>9012424</v>
      </c>
      <c r="B651" t="s">
        <v>86</v>
      </c>
      <c r="C651" t="s">
        <v>1276</v>
      </c>
      <c r="D651" t="s">
        <v>1293</v>
      </c>
      <c r="E651" t="s">
        <v>88</v>
      </c>
      <c r="F651" t="s">
        <v>1277</v>
      </c>
      <c r="G651" t="s">
        <v>1294</v>
      </c>
      <c r="H651" t="str">
        <f t="shared" si="10"/>
        <v>沖縄県中頭郡中城村南上原</v>
      </c>
    </row>
    <row r="652" spans="1:8">
      <c r="A652">
        <v>9012415</v>
      </c>
      <c r="B652" t="s">
        <v>86</v>
      </c>
      <c r="C652" t="s">
        <v>1276</v>
      </c>
      <c r="D652" t="s">
        <v>1295</v>
      </c>
      <c r="E652" t="s">
        <v>88</v>
      </c>
      <c r="F652" t="s">
        <v>1277</v>
      </c>
      <c r="G652" t="s">
        <v>1296</v>
      </c>
      <c r="H652" t="str">
        <f t="shared" si="10"/>
        <v>沖縄県中頭郡中城村南浜</v>
      </c>
    </row>
    <row r="653" spans="1:8">
      <c r="A653">
        <v>9012405</v>
      </c>
      <c r="B653" t="s">
        <v>86</v>
      </c>
      <c r="C653" t="s">
        <v>1276</v>
      </c>
      <c r="D653" t="s">
        <v>1297</v>
      </c>
      <c r="E653" t="s">
        <v>88</v>
      </c>
      <c r="F653" t="s">
        <v>1277</v>
      </c>
      <c r="G653" t="s">
        <v>1298</v>
      </c>
      <c r="H653" t="str">
        <f t="shared" si="10"/>
        <v>沖縄県中頭郡中城村屋宜</v>
      </c>
    </row>
    <row r="654" spans="1:8">
      <c r="A654">
        <v>9012416</v>
      </c>
      <c r="B654" t="s">
        <v>86</v>
      </c>
      <c r="C654" t="s">
        <v>1276</v>
      </c>
      <c r="D654" t="s">
        <v>1299</v>
      </c>
      <c r="E654" t="s">
        <v>88</v>
      </c>
      <c r="F654" t="s">
        <v>1277</v>
      </c>
      <c r="G654" t="s">
        <v>1300</v>
      </c>
      <c r="H654" t="str">
        <f t="shared" si="10"/>
        <v>沖縄県中頭郡中城村和宇慶</v>
      </c>
    </row>
    <row r="655" spans="1:8">
      <c r="A655">
        <v>9030100</v>
      </c>
      <c r="B655" t="s">
        <v>86</v>
      </c>
      <c r="C655" t="s">
        <v>1301</v>
      </c>
      <c r="E655" t="s">
        <v>88</v>
      </c>
      <c r="F655" t="s">
        <v>1302</v>
      </c>
      <c r="H655" t="str">
        <f t="shared" si="10"/>
        <v>沖縄県中頭郡西原町</v>
      </c>
    </row>
    <row r="656" spans="1:8">
      <c r="A656">
        <v>9030105</v>
      </c>
      <c r="B656" t="s">
        <v>86</v>
      </c>
      <c r="C656" t="s">
        <v>1301</v>
      </c>
      <c r="D656" t="s">
        <v>1303</v>
      </c>
      <c r="E656" t="s">
        <v>88</v>
      </c>
      <c r="F656" t="s">
        <v>1302</v>
      </c>
      <c r="G656" t="s">
        <v>1304</v>
      </c>
      <c r="H656" t="str">
        <f t="shared" si="10"/>
        <v>沖縄県中頭郡西原町東崎</v>
      </c>
    </row>
    <row r="657" spans="1:8">
      <c r="A657">
        <v>9030113</v>
      </c>
      <c r="B657" t="s">
        <v>86</v>
      </c>
      <c r="C657" t="s">
        <v>1301</v>
      </c>
      <c r="D657" t="s">
        <v>1305</v>
      </c>
      <c r="E657" t="s">
        <v>88</v>
      </c>
      <c r="F657" t="s">
        <v>1302</v>
      </c>
      <c r="G657" t="s">
        <v>1306</v>
      </c>
      <c r="H657" t="str">
        <f t="shared" si="10"/>
        <v>沖縄県中頭郡西原町安室</v>
      </c>
    </row>
    <row r="658" spans="1:8">
      <c r="A658">
        <v>9030115</v>
      </c>
      <c r="B658" t="s">
        <v>86</v>
      </c>
      <c r="C658" t="s">
        <v>1301</v>
      </c>
      <c r="D658" t="s">
        <v>1307</v>
      </c>
      <c r="E658" t="s">
        <v>88</v>
      </c>
      <c r="F658" t="s">
        <v>1302</v>
      </c>
      <c r="G658" t="s">
        <v>1308</v>
      </c>
      <c r="H658" t="str">
        <f t="shared" si="10"/>
        <v>沖縄県中頭郡西原町池田</v>
      </c>
    </row>
    <row r="659" spans="1:8">
      <c r="A659">
        <v>9030125</v>
      </c>
      <c r="B659" t="s">
        <v>86</v>
      </c>
      <c r="C659" t="s">
        <v>1301</v>
      </c>
      <c r="D659" t="s">
        <v>258</v>
      </c>
      <c r="E659" t="s">
        <v>88</v>
      </c>
      <c r="F659" t="s">
        <v>1302</v>
      </c>
      <c r="G659" t="s">
        <v>259</v>
      </c>
      <c r="H659" t="str">
        <f t="shared" si="10"/>
        <v>沖縄県中頭郡西原町上原</v>
      </c>
    </row>
    <row r="660" spans="1:8">
      <c r="A660">
        <v>9030121</v>
      </c>
      <c r="B660" t="s">
        <v>86</v>
      </c>
      <c r="C660" t="s">
        <v>1301</v>
      </c>
      <c r="D660" t="s">
        <v>348</v>
      </c>
      <c r="E660" t="s">
        <v>88</v>
      </c>
      <c r="F660" t="s">
        <v>1302</v>
      </c>
      <c r="G660" t="s">
        <v>349</v>
      </c>
      <c r="H660" t="str">
        <f t="shared" si="10"/>
        <v>沖縄県中頭郡西原町内間</v>
      </c>
    </row>
    <row r="661" spans="1:8">
      <c r="A661">
        <v>9030117</v>
      </c>
      <c r="B661" t="s">
        <v>86</v>
      </c>
      <c r="C661" t="s">
        <v>1301</v>
      </c>
      <c r="D661" t="s">
        <v>632</v>
      </c>
      <c r="E661" t="s">
        <v>88</v>
      </c>
      <c r="F661" t="s">
        <v>1302</v>
      </c>
      <c r="G661" t="s">
        <v>633</v>
      </c>
      <c r="H661" t="str">
        <f t="shared" si="10"/>
        <v>沖縄県中頭郡西原町翁長</v>
      </c>
    </row>
    <row r="662" spans="1:8">
      <c r="A662">
        <v>9030103</v>
      </c>
      <c r="B662" t="s">
        <v>86</v>
      </c>
      <c r="C662" t="s">
        <v>1301</v>
      </c>
      <c r="D662" t="s">
        <v>1309</v>
      </c>
      <c r="E662" t="s">
        <v>88</v>
      </c>
      <c r="F662" t="s">
        <v>1302</v>
      </c>
      <c r="G662" t="s">
        <v>1310</v>
      </c>
      <c r="H662" t="str">
        <f t="shared" si="10"/>
        <v>沖縄県中頭郡西原町小那覇</v>
      </c>
    </row>
    <row r="663" spans="1:8">
      <c r="A663">
        <v>9030101</v>
      </c>
      <c r="B663" t="s">
        <v>86</v>
      </c>
      <c r="C663" t="s">
        <v>1301</v>
      </c>
      <c r="D663" t="s">
        <v>1311</v>
      </c>
      <c r="E663" t="s">
        <v>88</v>
      </c>
      <c r="F663" t="s">
        <v>1302</v>
      </c>
      <c r="G663" t="s">
        <v>1312</v>
      </c>
      <c r="H663" t="str">
        <f t="shared" si="10"/>
        <v>沖縄県中頭郡西原町掛保久</v>
      </c>
    </row>
    <row r="664" spans="1:8">
      <c r="A664">
        <v>9030112</v>
      </c>
      <c r="B664" t="s">
        <v>86</v>
      </c>
      <c r="C664" t="s">
        <v>1301</v>
      </c>
      <c r="D664" t="s">
        <v>1313</v>
      </c>
      <c r="E664" t="s">
        <v>88</v>
      </c>
      <c r="F664" t="s">
        <v>1302</v>
      </c>
      <c r="G664" t="s">
        <v>1314</v>
      </c>
      <c r="H664" t="str">
        <f t="shared" si="10"/>
        <v>沖縄県中頭郡西原町我謝</v>
      </c>
    </row>
    <row r="665" spans="1:8">
      <c r="A665">
        <v>9030102</v>
      </c>
      <c r="B665" t="s">
        <v>86</v>
      </c>
      <c r="C665" t="s">
        <v>1301</v>
      </c>
      <c r="D665" t="s">
        <v>1315</v>
      </c>
      <c r="E665" t="s">
        <v>88</v>
      </c>
      <c r="F665" t="s">
        <v>1302</v>
      </c>
      <c r="G665" t="s">
        <v>1316</v>
      </c>
      <c r="H665" t="str">
        <f t="shared" si="10"/>
        <v>沖縄県中頭郡西原町嘉手苅</v>
      </c>
    </row>
    <row r="666" spans="1:8">
      <c r="A666">
        <v>9030104</v>
      </c>
      <c r="B666" t="s">
        <v>86</v>
      </c>
      <c r="C666" t="s">
        <v>1301</v>
      </c>
      <c r="D666" t="s">
        <v>1215</v>
      </c>
      <c r="E666" t="s">
        <v>88</v>
      </c>
      <c r="F666" t="s">
        <v>1302</v>
      </c>
      <c r="G666" t="s">
        <v>1216</v>
      </c>
      <c r="H666" t="str">
        <f t="shared" si="10"/>
        <v>沖縄県中頭郡西原町兼久</v>
      </c>
    </row>
    <row r="667" spans="1:8">
      <c r="A667">
        <v>9030116</v>
      </c>
      <c r="B667" t="s">
        <v>86</v>
      </c>
      <c r="C667" t="s">
        <v>1301</v>
      </c>
      <c r="D667" t="s">
        <v>1317</v>
      </c>
      <c r="E667" t="s">
        <v>88</v>
      </c>
      <c r="F667" t="s">
        <v>1302</v>
      </c>
      <c r="G667" t="s">
        <v>1318</v>
      </c>
      <c r="H667" t="str">
        <f t="shared" si="10"/>
        <v>沖縄県中頭郡西原町幸地</v>
      </c>
    </row>
    <row r="668" spans="1:8">
      <c r="A668">
        <v>9030122</v>
      </c>
      <c r="B668" t="s">
        <v>86</v>
      </c>
      <c r="C668" t="s">
        <v>1301</v>
      </c>
      <c r="D668" t="s">
        <v>1319</v>
      </c>
      <c r="E668" t="s">
        <v>88</v>
      </c>
      <c r="F668" t="s">
        <v>1302</v>
      </c>
      <c r="G668" t="s">
        <v>1320</v>
      </c>
      <c r="H668" t="str">
        <f t="shared" si="10"/>
        <v>沖縄県中頭郡西原町小橋川</v>
      </c>
    </row>
    <row r="669" spans="1:8">
      <c r="A669">
        <v>9030118</v>
      </c>
      <c r="B669" t="s">
        <v>86</v>
      </c>
      <c r="C669" t="s">
        <v>1301</v>
      </c>
      <c r="D669" t="s">
        <v>1321</v>
      </c>
      <c r="E669" t="s">
        <v>88</v>
      </c>
      <c r="F669" t="s">
        <v>1302</v>
      </c>
      <c r="G669" t="s">
        <v>1322</v>
      </c>
      <c r="H669" t="str">
        <f t="shared" si="10"/>
        <v>沖縄県中頭郡西原町小波津</v>
      </c>
    </row>
    <row r="670" spans="1:8">
      <c r="A670">
        <v>9030124</v>
      </c>
      <c r="B670" t="s">
        <v>86</v>
      </c>
      <c r="C670" t="s">
        <v>1301</v>
      </c>
      <c r="D670" t="s">
        <v>579</v>
      </c>
      <c r="E670" t="s">
        <v>88</v>
      </c>
      <c r="F670" t="s">
        <v>1302</v>
      </c>
      <c r="G670" t="s">
        <v>1323</v>
      </c>
      <c r="H670" t="str">
        <f t="shared" si="10"/>
        <v>沖縄県中頭郡西原町呉屋</v>
      </c>
    </row>
    <row r="671" spans="1:8">
      <c r="A671">
        <v>9030129</v>
      </c>
      <c r="B671" t="s">
        <v>86</v>
      </c>
      <c r="C671" t="s">
        <v>1301</v>
      </c>
      <c r="D671" t="s">
        <v>1324</v>
      </c>
      <c r="E671" t="s">
        <v>88</v>
      </c>
      <c r="F671" t="s">
        <v>1302</v>
      </c>
      <c r="G671" t="s">
        <v>1325</v>
      </c>
      <c r="H671" t="str">
        <f t="shared" si="10"/>
        <v>沖縄県中頭郡西原町千原</v>
      </c>
    </row>
    <row r="672" spans="1:8">
      <c r="A672">
        <v>9030126</v>
      </c>
      <c r="B672" t="s">
        <v>86</v>
      </c>
      <c r="C672" t="s">
        <v>1301</v>
      </c>
      <c r="D672" t="s">
        <v>1326</v>
      </c>
      <c r="E672" t="s">
        <v>88</v>
      </c>
      <c r="F672" t="s">
        <v>1302</v>
      </c>
      <c r="G672" t="s">
        <v>1327</v>
      </c>
      <c r="H672" t="str">
        <f t="shared" si="10"/>
        <v>沖縄県中頭郡西原町棚原</v>
      </c>
    </row>
    <row r="673" spans="1:8">
      <c r="A673">
        <v>9030123</v>
      </c>
      <c r="B673" t="s">
        <v>86</v>
      </c>
      <c r="C673" t="s">
        <v>1301</v>
      </c>
      <c r="D673" t="s">
        <v>1328</v>
      </c>
      <c r="E673" t="s">
        <v>88</v>
      </c>
      <c r="F673" t="s">
        <v>1302</v>
      </c>
      <c r="G673" t="s">
        <v>1329</v>
      </c>
      <c r="H673" t="str">
        <f t="shared" si="10"/>
        <v>沖縄県中頭郡西原町津花波</v>
      </c>
    </row>
    <row r="674" spans="1:8">
      <c r="A674">
        <v>9030114</v>
      </c>
      <c r="B674" t="s">
        <v>86</v>
      </c>
      <c r="C674" t="s">
        <v>1301</v>
      </c>
      <c r="D674" t="s">
        <v>597</v>
      </c>
      <c r="E674" t="s">
        <v>88</v>
      </c>
      <c r="F674" t="s">
        <v>1302</v>
      </c>
      <c r="G674" t="s">
        <v>598</v>
      </c>
      <c r="H674" t="str">
        <f t="shared" si="10"/>
        <v>沖縄県中頭郡西原町桃原</v>
      </c>
    </row>
    <row r="675" spans="1:8">
      <c r="A675">
        <v>9030127</v>
      </c>
      <c r="B675" t="s">
        <v>86</v>
      </c>
      <c r="C675" t="s">
        <v>1301</v>
      </c>
      <c r="D675" t="s">
        <v>1330</v>
      </c>
      <c r="E675" t="s">
        <v>88</v>
      </c>
      <c r="F675" t="s">
        <v>1302</v>
      </c>
      <c r="G675" t="s">
        <v>1331</v>
      </c>
      <c r="H675" t="str">
        <f t="shared" si="10"/>
        <v>沖縄県中頭郡西原町徳佐田</v>
      </c>
    </row>
    <row r="676" spans="1:8">
      <c r="A676">
        <v>9030128</v>
      </c>
      <c r="B676" t="s">
        <v>86</v>
      </c>
      <c r="C676" t="s">
        <v>1301</v>
      </c>
      <c r="D676" t="s">
        <v>1332</v>
      </c>
      <c r="E676" t="s">
        <v>88</v>
      </c>
      <c r="F676" t="s">
        <v>1302</v>
      </c>
      <c r="G676" t="s">
        <v>1333</v>
      </c>
      <c r="H676" t="str">
        <f t="shared" si="10"/>
        <v>沖縄県中頭郡西原町森川</v>
      </c>
    </row>
    <row r="677" spans="1:8">
      <c r="A677">
        <v>9030111</v>
      </c>
      <c r="B677" t="s">
        <v>86</v>
      </c>
      <c r="C677" t="s">
        <v>1301</v>
      </c>
      <c r="D677" t="s">
        <v>1334</v>
      </c>
      <c r="E677" t="s">
        <v>88</v>
      </c>
      <c r="F677" t="s">
        <v>1302</v>
      </c>
      <c r="G677" t="s">
        <v>760</v>
      </c>
      <c r="H677" t="str">
        <f t="shared" si="10"/>
        <v>沖縄県中頭郡西原町与那城</v>
      </c>
    </row>
    <row r="678" spans="1:8">
      <c r="A678">
        <v>9011300</v>
      </c>
      <c r="B678" t="s">
        <v>86</v>
      </c>
      <c r="C678" t="s">
        <v>1335</v>
      </c>
      <c r="E678" t="s">
        <v>88</v>
      </c>
      <c r="F678" t="s">
        <v>1336</v>
      </c>
      <c r="H678" t="str">
        <f t="shared" si="10"/>
        <v>沖縄県島尻郡与那原町</v>
      </c>
    </row>
    <row r="679" spans="1:8">
      <c r="A679">
        <v>9011304</v>
      </c>
      <c r="B679" t="s">
        <v>86</v>
      </c>
      <c r="C679" t="s">
        <v>1335</v>
      </c>
      <c r="D679" t="s">
        <v>1337</v>
      </c>
      <c r="E679" t="s">
        <v>88</v>
      </c>
      <c r="F679" t="s">
        <v>1336</v>
      </c>
      <c r="G679" t="s">
        <v>1338</v>
      </c>
      <c r="H679" t="str">
        <f t="shared" si="10"/>
        <v>沖縄県島尻郡与那原町東浜</v>
      </c>
    </row>
    <row r="680" spans="1:8">
      <c r="A680">
        <v>9011301</v>
      </c>
      <c r="B680" t="s">
        <v>86</v>
      </c>
      <c r="C680" t="s">
        <v>1335</v>
      </c>
      <c r="D680" t="s">
        <v>1339</v>
      </c>
      <c r="E680" t="s">
        <v>88</v>
      </c>
      <c r="F680" t="s">
        <v>1336</v>
      </c>
      <c r="G680" t="s">
        <v>1340</v>
      </c>
      <c r="H680" t="str">
        <f t="shared" si="10"/>
        <v>沖縄県島尻郡与那原町板良敷</v>
      </c>
    </row>
    <row r="681" spans="1:8">
      <c r="A681">
        <v>9011302</v>
      </c>
      <c r="B681" t="s">
        <v>86</v>
      </c>
      <c r="C681" t="s">
        <v>1335</v>
      </c>
      <c r="D681" t="s">
        <v>1341</v>
      </c>
      <c r="E681" t="s">
        <v>88</v>
      </c>
      <c r="F681" t="s">
        <v>1336</v>
      </c>
      <c r="G681" t="s">
        <v>1342</v>
      </c>
      <c r="H681" t="str">
        <f t="shared" si="10"/>
        <v>沖縄県島尻郡与那原町上与那原</v>
      </c>
    </row>
    <row r="682" spans="1:8">
      <c r="A682">
        <v>9011303</v>
      </c>
      <c r="B682" t="s">
        <v>86</v>
      </c>
      <c r="C682" t="s">
        <v>1335</v>
      </c>
      <c r="D682" t="s">
        <v>1343</v>
      </c>
      <c r="E682" t="s">
        <v>88</v>
      </c>
      <c r="F682" t="s">
        <v>1336</v>
      </c>
      <c r="G682" t="s">
        <v>1344</v>
      </c>
      <c r="H682" t="str">
        <f t="shared" si="10"/>
        <v>沖縄県島尻郡与那原町与那原</v>
      </c>
    </row>
    <row r="683" spans="1:8">
      <c r="A683">
        <v>9011100</v>
      </c>
      <c r="B683" t="s">
        <v>86</v>
      </c>
      <c r="C683" t="s">
        <v>1345</v>
      </c>
      <c r="E683" t="s">
        <v>88</v>
      </c>
      <c r="F683" t="s">
        <v>1346</v>
      </c>
      <c r="H683" t="str">
        <f t="shared" si="10"/>
        <v>沖縄県島尻郡南風原町</v>
      </c>
    </row>
    <row r="684" spans="1:8">
      <c r="A684">
        <v>9011105</v>
      </c>
      <c r="B684" t="s">
        <v>86</v>
      </c>
      <c r="C684" t="s">
        <v>1345</v>
      </c>
      <c r="D684" t="s">
        <v>290</v>
      </c>
      <c r="E684" t="s">
        <v>88</v>
      </c>
      <c r="F684" t="s">
        <v>1346</v>
      </c>
      <c r="G684" t="s">
        <v>291</v>
      </c>
      <c r="H684" t="str">
        <f t="shared" si="10"/>
        <v>沖縄県島尻郡南風原町新川</v>
      </c>
    </row>
    <row r="685" spans="1:8">
      <c r="A685">
        <v>9011101</v>
      </c>
      <c r="B685" t="s">
        <v>86</v>
      </c>
      <c r="C685" t="s">
        <v>1345</v>
      </c>
      <c r="D685" t="s">
        <v>1347</v>
      </c>
      <c r="E685" t="s">
        <v>88</v>
      </c>
      <c r="F685" t="s">
        <v>1346</v>
      </c>
      <c r="G685" t="s">
        <v>1348</v>
      </c>
      <c r="H685" t="str">
        <f t="shared" si="10"/>
        <v>沖縄県島尻郡南風原町大名</v>
      </c>
    </row>
    <row r="686" spans="1:8">
      <c r="A686">
        <v>9011111</v>
      </c>
      <c r="B686" t="s">
        <v>86</v>
      </c>
      <c r="C686" t="s">
        <v>1345</v>
      </c>
      <c r="D686" t="s">
        <v>506</v>
      </c>
      <c r="E686" t="s">
        <v>88</v>
      </c>
      <c r="F686" t="s">
        <v>1346</v>
      </c>
      <c r="G686" t="s">
        <v>507</v>
      </c>
      <c r="H686" t="str">
        <f t="shared" si="10"/>
        <v>沖縄県島尻郡南風原町兼城</v>
      </c>
    </row>
    <row r="687" spans="1:8">
      <c r="A687">
        <v>9011114</v>
      </c>
      <c r="B687" t="s">
        <v>86</v>
      </c>
      <c r="C687" t="s">
        <v>1345</v>
      </c>
      <c r="D687" t="s">
        <v>1349</v>
      </c>
      <c r="E687" t="s">
        <v>88</v>
      </c>
      <c r="F687" t="s">
        <v>1346</v>
      </c>
      <c r="G687" t="s">
        <v>1350</v>
      </c>
      <c r="H687" t="str">
        <f t="shared" si="10"/>
        <v>沖縄県島尻郡南風原町神里</v>
      </c>
    </row>
    <row r="688" spans="1:8">
      <c r="A688">
        <v>9011113</v>
      </c>
      <c r="B688" t="s">
        <v>86</v>
      </c>
      <c r="C688" t="s">
        <v>1345</v>
      </c>
      <c r="D688" t="s">
        <v>510</v>
      </c>
      <c r="E688" t="s">
        <v>88</v>
      </c>
      <c r="F688" t="s">
        <v>1346</v>
      </c>
      <c r="G688" t="s">
        <v>511</v>
      </c>
      <c r="H688" t="str">
        <f t="shared" si="10"/>
        <v>沖縄県島尻郡南風原町喜屋武</v>
      </c>
    </row>
    <row r="689" spans="1:8">
      <c r="A689">
        <v>9011117</v>
      </c>
      <c r="B689" t="s">
        <v>86</v>
      </c>
      <c r="C689" t="s">
        <v>1345</v>
      </c>
      <c r="D689" t="s">
        <v>1351</v>
      </c>
      <c r="E689" t="s">
        <v>88</v>
      </c>
      <c r="F689" t="s">
        <v>1346</v>
      </c>
      <c r="G689" t="s">
        <v>1352</v>
      </c>
      <c r="H689" t="str">
        <f t="shared" si="10"/>
        <v>沖縄県島尻郡南風原町津嘉山</v>
      </c>
    </row>
    <row r="690" spans="1:8">
      <c r="A690">
        <v>9011116</v>
      </c>
      <c r="B690" t="s">
        <v>86</v>
      </c>
      <c r="C690" t="s">
        <v>1345</v>
      </c>
      <c r="D690" t="s">
        <v>527</v>
      </c>
      <c r="E690" t="s">
        <v>88</v>
      </c>
      <c r="F690" t="s">
        <v>1346</v>
      </c>
      <c r="G690" t="s">
        <v>528</v>
      </c>
      <c r="H690" t="str">
        <f t="shared" si="10"/>
        <v>沖縄県島尻郡南風原町照屋</v>
      </c>
    </row>
    <row r="691" spans="1:8">
      <c r="A691">
        <v>9011102</v>
      </c>
      <c r="B691" t="s">
        <v>86</v>
      </c>
      <c r="C691" t="s">
        <v>1345</v>
      </c>
      <c r="D691" t="s">
        <v>236</v>
      </c>
      <c r="E691" t="s">
        <v>88</v>
      </c>
      <c r="F691" t="s">
        <v>1346</v>
      </c>
      <c r="G691" t="s">
        <v>237</v>
      </c>
      <c r="H691" t="str">
        <f t="shared" si="10"/>
        <v>沖縄県島尻郡南風原町宮城</v>
      </c>
    </row>
    <row r="692" spans="1:8">
      <c r="A692">
        <v>9011104</v>
      </c>
      <c r="B692" t="s">
        <v>86</v>
      </c>
      <c r="C692" t="s">
        <v>1345</v>
      </c>
      <c r="D692" t="s">
        <v>1353</v>
      </c>
      <c r="E692" t="s">
        <v>88</v>
      </c>
      <c r="F692" t="s">
        <v>1346</v>
      </c>
      <c r="G692" t="s">
        <v>1354</v>
      </c>
      <c r="H692" t="str">
        <f t="shared" si="10"/>
        <v>沖縄県島尻郡南風原町宮平</v>
      </c>
    </row>
    <row r="693" spans="1:8">
      <c r="A693">
        <v>9011112</v>
      </c>
      <c r="B693" t="s">
        <v>86</v>
      </c>
      <c r="C693" t="s">
        <v>1345</v>
      </c>
      <c r="D693" t="s">
        <v>1355</v>
      </c>
      <c r="E693" t="s">
        <v>88</v>
      </c>
      <c r="F693" t="s">
        <v>1346</v>
      </c>
      <c r="G693" t="s">
        <v>1356</v>
      </c>
      <c r="H693" t="str">
        <f t="shared" si="10"/>
        <v>沖縄県島尻郡南風原町本部</v>
      </c>
    </row>
    <row r="694" spans="1:8">
      <c r="A694">
        <v>9011115</v>
      </c>
      <c r="B694" t="s">
        <v>86</v>
      </c>
      <c r="C694" t="s">
        <v>1345</v>
      </c>
      <c r="D694" t="s">
        <v>1125</v>
      </c>
      <c r="E694" t="s">
        <v>88</v>
      </c>
      <c r="F694" t="s">
        <v>1346</v>
      </c>
      <c r="G694" t="s">
        <v>1126</v>
      </c>
      <c r="H694" t="str">
        <f t="shared" si="10"/>
        <v>沖縄県島尻郡南風原町山川</v>
      </c>
    </row>
    <row r="695" spans="1:8">
      <c r="A695">
        <v>9011103</v>
      </c>
      <c r="B695" t="s">
        <v>86</v>
      </c>
      <c r="C695" t="s">
        <v>1345</v>
      </c>
      <c r="D695" t="s">
        <v>1357</v>
      </c>
      <c r="E695" t="s">
        <v>88</v>
      </c>
      <c r="F695" t="s">
        <v>1346</v>
      </c>
      <c r="G695" t="s">
        <v>1358</v>
      </c>
      <c r="H695" t="str">
        <f t="shared" si="10"/>
        <v>沖縄県島尻郡南風原町与那覇</v>
      </c>
    </row>
    <row r="696" spans="1:8">
      <c r="A696">
        <v>9013500</v>
      </c>
      <c r="B696" t="s">
        <v>86</v>
      </c>
      <c r="C696" t="s">
        <v>1359</v>
      </c>
      <c r="E696" t="s">
        <v>88</v>
      </c>
      <c r="F696" t="s">
        <v>1360</v>
      </c>
      <c r="H696" t="str">
        <f t="shared" si="10"/>
        <v>沖縄県島尻郡渡嘉敷村</v>
      </c>
    </row>
    <row r="697" spans="1:8">
      <c r="A697">
        <v>9013502</v>
      </c>
      <c r="B697" t="s">
        <v>86</v>
      </c>
      <c r="C697" t="s">
        <v>1359</v>
      </c>
      <c r="D697" t="s">
        <v>1361</v>
      </c>
      <c r="E697" t="s">
        <v>88</v>
      </c>
      <c r="F697" t="s">
        <v>1360</v>
      </c>
      <c r="G697" t="s">
        <v>1362</v>
      </c>
      <c r="H697" t="str">
        <f t="shared" si="10"/>
        <v>沖縄県島尻郡渡嘉敷村阿波連</v>
      </c>
    </row>
    <row r="698" spans="1:8">
      <c r="A698">
        <v>9013501</v>
      </c>
      <c r="B698" t="s">
        <v>86</v>
      </c>
      <c r="C698" t="s">
        <v>1359</v>
      </c>
      <c r="D698" t="s">
        <v>651</v>
      </c>
      <c r="E698" t="s">
        <v>88</v>
      </c>
      <c r="F698" t="s">
        <v>1360</v>
      </c>
      <c r="G698" t="s">
        <v>652</v>
      </c>
      <c r="H698" t="str">
        <f t="shared" si="10"/>
        <v>沖縄県島尻郡渡嘉敷村渡嘉敷</v>
      </c>
    </row>
    <row r="699" spans="1:8">
      <c r="A699">
        <v>9013400</v>
      </c>
      <c r="B699" t="s">
        <v>86</v>
      </c>
      <c r="C699" t="s">
        <v>1363</v>
      </c>
      <c r="E699" t="s">
        <v>88</v>
      </c>
      <c r="F699" t="s">
        <v>1364</v>
      </c>
      <c r="H699" t="str">
        <f t="shared" si="10"/>
        <v>沖縄県島尻郡座間味村</v>
      </c>
    </row>
    <row r="700" spans="1:8">
      <c r="A700">
        <v>9013311</v>
      </c>
      <c r="B700" t="s">
        <v>86</v>
      </c>
      <c r="C700" t="s">
        <v>1363</v>
      </c>
      <c r="D700" t="s">
        <v>1365</v>
      </c>
      <c r="E700" t="s">
        <v>88</v>
      </c>
      <c r="F700" t="s">
        <v>1364</v>
      </c>
      <c r="G700" t="s">
        <v>1366</v>
      </c>
      <c r="H700" t="str">
        <f t="shared" si="10"/>
        <v>沖縄県島尻郡座間味村阿嘉</v>
      </c>
    </row>
    <row r="701" spans="1:8">
      <c r="A701">
        <v>9013401</v>
      </c>
      <c r="B701" t="s">
        <v>86</v>
      </c>
      <c r="C701" t="s">
        <v>1363</v>
      </c>
      <c r="D701" t="s">
        <v>1367</v>
      </c>
      <c r="E701" t="s">
        <v>88</v>
      </c>
      <c r="F701" t="s">
        <v>1364</v>
      </c>
      <c r="G701" t="s">
        <v>1368</v>
      </c>
      <c r="H701" t="str">
        <f t="shared" si="10"/>
        <v>沖縄県島尻郡座間味村阿佐</v>
      </c>
    </row>
    <row r="702" spans="1:8">
      <c r="A702">
        <v>9013403</v>
      </c>
      <c r="B702" t="s">
        <v>86</v>
      </c>
      <c r="C702" t="s">
        <v>1363</v>
      </c>
      <c r="D702" t="s">
        <v>1369</v>
      </c>
      <c r="E702" t="s">
        <v>88</v>
      </c>
      <c r="F702" t="s">
        <v>1364</v>
      </c>
      <c r="G702" t="s">
        <v>1370</v>
      </c>
      <c r="H702" t="str">
        <f t="shared" si="10"/>
        <v>沖縄県島尻郡座間味村阿真</v>
      </c>
    </row>
    <row r="703" spans="1:8">
      <c r="A703">
        <v>9013312</v>
      </c>
      <c r="B703" t="s">
        <v>86</v>
      </c>
      <c r="C703" t="s">
        <v>1363</v>
      </c>
      <c r="D703" t="s">
        <v>1371</v>
      </c>
      <c r="E703" t="s">
        <v>88</v>
      </c>
      <c r="F703" t="s">
        <v>1364</v>
      </c>
      <c r="G703" t="s">
        <v>1372</v>
      </c>
      <c r="H703" t="str">
        <f t="shared" si="10"/>
        <v>沖縄県島尻郡座間味村慶留間</v>
      </c>
    </row>
    <row r="704" spans="1:8">
      <c r="A704">
        <v>9013402</v>
      </c>
      <c r="B704" t="s">
        <v>86</v>
      </c>
      <c r="C704" t="s">
        <v>1363</v>
      </c>
      <c r="D704" t="s">
        <v>1373</v>
      </c>
      <c r="E704" t="s">
        <v>88</v>
      </c>
      <c r="F704" t="s">
        <v>1364</v>
      </c>
      <c r="G704" t="s">
        <v>1374</v>
      </c>
      <c r="H704" t="str">
        <f t="shared" si="10"/>
        <v>沖縄県島尻郡座間味村座間味</v>
      </c>
    </row>
    <row r="705" spans="1:8">
      <c r="A705">
        <v>9013700</v>
      </c>
      <c r="B705" t="s">
        <v>86</v>
      </c>
      <c r="C705" t="s">
        <v>1375</v>
      </c>
      <c r="E705" t="s">
        <v>88</v>
      </c>
      <c r="F705" t="s">
        <v>1376</v>
      </c>
      <c r="H705" t="str">
        <f t="shared" si="10"/>
        <v>沖縄県島尻郡粟国村</v>
      </c>
    </row>
    <row r="706" spans="1:8">
      <c r="A706">
        <v>9013703</v>
      </c>
      <c r="B706" t="s">
        <v>86</v>
      </c>
      <c r="C706" t="s">
        <v>1375</v>
      </c>
      <c r="D706" t="s">
        <v>206</v>
      </c>
      <c r="E706" t="s">
        <v>88</v>
      </c>
      <c r="F706" t="s">
        <v>1376</v>
      </c>
      <c r="G706" t="s">
        <v>207</v>
      </c>
      <c r="H706" t="str">
        <f t="shared" ref="H706:H769" si="11">E706&amp;F706&amp;G706</f>
        <v>沖縄県島尻郡粟国村西</v>
      </c>
    </row>
    <row r="707" spans="1:8">
      <c r="A707">
        <v>9013701</v>
      </c>
      <c r="B707" t="s">
        <v>86</v>
      </c>
      <c r="C707" t="s">
        <v>1375</v>
      </c>
      <c r="D707" t="s">
        <v>997</v>
      </c>
      <c r="E707" t="s">
        <v>88</v>
      </c>
      <c r="F707" t="s">
        <v>1376</v>
      </c>
      <c r="G707" t="s">
        <v>998</v>
      </c>
      <c r="H707" t="str">
        <f t="shared" si="11"/>
        <v>沖縄県島尻郡粟国村浜</v>
      </c>
    </row>
    <row r="708" spans="1:8">
      <c r="A708">
        <v>9013702</v>
      </c>
      <c r="B708" t="s">
        <v>86</v>
      </c>
      <c r="C708" t="s">
        <v>1375</v>
      </c>
      <c r="D708" t="s">
        <v>603</v>
      </c>
      <c r="E708" t="s">
        <v>88</v>
      </c>
      <c r="F708" t="s">
        <v>1376</v>
      </c>
      <c r="G708" t="s">
        <v>604</v>
      </c>
      <c r="H708" t="str">
        <f t="shared" si="11"/>
        <v>沖縄県島尻郡粟国村東</v>
      </c>
    </row>
    <row r="709" spans="1:8">
      <c r="A709">
        <v>9013601</v>
      </c>
      <c r="B709" t="s">
        <v>86</v>
      </c>
      <c r="C709" t="s">
        <v>1377</v>
      </c>
      <c r="D709" t="s">
        <v>1378</v>
      </c>
      <c r="E709" t="s">
        <v>88</v>
      </c>
      <c r="F709" t="s">
        <v>1379</v>
      </c>
      <c r="G709" t="s">
        <v>1380</v>
      </c>
      <c r="H709" t="str">
        <f t="shared" si="11"/>
        <v>沖縄県島尻郡渡名喜村渡名喜村一円</v>
      </c>
    </row>
    <row r="710" spans="1:8">
      <c r="A710">
        <v>9013800</v>
      </c>
      <c r="B710" t="s">
        <v>86</v>
      </c>
      <c r="C710" t="s">
        <v>1381</v>
      </c>
      <c r="E710" t="s">
        <v>88</v>
      </c>
      <c r="F710" t="s">
        <v>1382</v>
      </c>
      <c r="H710" t="str">
        <f t="shared" si="11"/>
        <v>沖縄県島尻郡南大東村</v>
      </c>
    </row>
    <row r="711" spans="1:8">
      <c r="A711">
        <v>9013806</v>
      </c>
      <c r="B711" t="s">
        <v>86</v>
      </c>
      <c r="C711" t="s">
        <v>1381</v>
      </c>
      <c r="D711" t="s">
        <v>1383</v>
      </c>
      <c r="E711" t="s">
        <v>88</v>
      </c>
      <c r="F711" t="s">
        <v>1382</v>
      </c>
      <c r="G711" t="s">
        <v>1384</v>
      </c>
      <c r="H711" t="str">
        <f t="shared" si="11"/>
        <v>沖縄県島尻郡南大東村池之沢</v>
      </c>
    </row>
    <row r="712" spans="1:8">
      <c r="A712">
        <v>9013801</v>
      </c>
      <c r="B712" t="s">
        <v>86</v>
      </c>
      <c r="C712" t="s">
        <v>1381</v>
      </c>
      <c r="D712" t="s">
        <v>1385</v>
      </c>
      <c r="E712" t="s">
        <v>88</v>
      </c>
      <c r="F712" t="s">
        <v>1382</v>
      </c>
      <c r="G712" t="s">
        <v>1386</v>
      </c>
      <c r="H712" t="str">
        <f t="shared" si="11"/>
        <v>沖縄県島尻郡南大東村北</v>
      </c>
    </row>
    <row r="713" spans="1:8">
      <c r="A713">
        <v>9013803</v>
      </c>
      <c r="B713" t="s">
        <v>86</v>
      </c>
      <c r="C713" t="s">
        <v>1381</v>
      </c>
      <c r="D713" t="s">
        <v>1387</v>
      </c>
      <c r="E713" t="s">
        <v>88</v>
      </c>
      <c r="F713" t="s">
        <v>1382</v>
      </c>
      <c r="G713" t="s">
        <v>1388</v>
      </c>
      <c r="H713" t="str">
        <f t="shared" si="11"/>
        <v>沖縄県島尻郡南大東村旧東</v>
      </c>
    </row>
    <row r="714" spans="1:8">
      <c r="A714">
        <v>9013805</v>
      </c>
      <c r="B714" t="s">
        <v>86</v>
      </c>
      <c r="C714" t="s">
        <v>1381</v>
      </c>
      <c r="D714" t="s">
        <v>1389</v>
      </c>
      <c r="E714" t="s">
        <v>88</v>
      </c>
      <c r="F714" t="s">
        <v>1382</v>
      </c>
      <c r="G714" t="s">
        <v>1390</v>
      </c>
      <c r="H714" t="str">
        <f t="shared" si="11"/>
        <v>沖縄県島尻郡南大東村在所</v>
      </c>
    </row>
    <row r="715" spans="1:8">
      <c r="A715">
        <v>9013802</v>
      </c>
      <c r="B715" t="s">
        <v>86</v>
      </c>
      <c r="C715" t="s">
        <v>1381</v>
      </c>
      <c r="D715" t="s">
        <v>1391</v>
      </c>
      <c r="E715" t="s">
        <v>88</v>
      </c>
      <c r="F715" t="s">
        <v>1382</v>
      </c>
      <c r="G715" t="s">
        <v>1392</v>
      </c>
      <c r="H715" t="str">
        <f t="shared" si="11"/>
        <v>沖縄県島尻郡南大東村新東</v>
      </c>
    </row>
    <row r="716" spans="1:8">
      <c r="A716">
        <v>9013804</v>
      </c>
      <c r="B716" t="s">
        <v>86</v>
      </c>
      <c r="C716" t="s">
        <v>1381</v>
      </c>
      <c r="D716" t="s">
        <v>1393</v>
      </c>
      <c r="E716" t="s">
        <v>88</v>
      </c>
      <c r="F716" t="s">
        <v>1382</v>
      </c>
      <c r="G716" t="s">
        <v>1394</v>
      </c>
      <c r="H716" t="str">
        <f t="shared" si="11"/>
        <v>沖縄県島尻郡南大東村南</v>
      </c>
    </row>
    <row r="717" spans="1:8">
      <c r="A717">
        <v>9013900</v>
      </c>
      <c r="B717" t="s">
        <v>86</v>
      </c>
      <c r="C717" t="s">
        <v>1395</v>
      </c>
      <c r="E717" t="s">
        <v>88</v>
      </c>
      <c r="F717" t="s">
        <v>1396</v>
      </c>
      <c r="H717" t="str">
        <f t="shared" si="11"/>
        <v>沖縄県島尻郡北大東村</v>
      </c>
    </row>
    <row r="718" spans="1:8">
      <c r="A718">
        <v>9013902</v>
      </c>
      <c r="B718" t="s">
        <v>86</v>
      </c>
      <c r="C718" t="s">
        <v>1395</v>
      </c>
      <c r="D718" t="s">
        <v>1397</v>
      </c>
      <c r="E718" t="s">
        <v>88</v>
      </c>
      <c r="F718" t="s">
        <v>1396</v>
      </c>
      <c r="G718" t="s">
        <v>1398</v>
      </c>
      <c r="H718" t="str">
        <f t="shared" si="11"/>
        <v>沖縄県島尻郡北大東村中野</v>
      </c>
    </row>
    <row r="719" spans="1:8">
      <c r="A719">
        <v>9013903</v>
      </c>
      <c r="B719" t="s">
        <v>86</v>
      </c>
      <c r="C719" t="s">
        <v>1395</v>
      </c>
      <c r="D719" t="s">
        <v>471</v>
      </c>
      <c r="E719" t="s">
        <v>88</v>
      </c>
      <c r="F719" t="s">
        <v>1396</v>
      </c>
      <c r="G719" t="s">
        <v>472</v>
      </c>
      <c r="H719" t="str">
        <f t="shared" si="11"/>
        <v>沖縄県島尻郡北大東村港</v>
      </c>
    </row>
    <row r="720" spans="1:8">
      <c r="A720">
        <v>9013901</v>
      </c>
      <c r="B720" t="s">
        <v>86</v>
      </c>
      <c r="C720" t="s">
        <v>1395</v>
      </c>
      <c r="D720" t="s">
        <v>1393</v>
      </c>
      <c r="E720" t="s">
        <v>88</v>
      </c>
      <c r="F720" t="s">
        <v>1396</v>
      </c>
      <c r="G720" t="s">
        <v>1394</v>
      </c>
      <c r="H720" t="str">
        <f t="shared" si="11"/>
        <v>沖縄県島尻郡北大東村南</v>
      </c>
    </row>
    <row r="721" spans="1:8">
      <c r="A721">
        <v>9050700</v>
      </c>
      <c r="B721" t="s">
        <v>86</v>
      </c>
      <c r="C721" t="s">
        <v>1399</v>
      </c>
      <c r="E721" t="s">
        <v>88</v>
      </c>
      <c r="F721" t="s">
        <v>1400</v>
      </c>
      <c r="H721" t="str">
        <f t="shared" si="11"/>
        <v>沖縄県島尻郡伊平屋村</v>
      </c>
    </row>
    <row r="722" spans="1:8">
      <c r="A722">
        <v>9050703</v>
      </c>
      <c r="B722" t="s">
        <v>86</v>
      </c>
      <c r="C722" t="s">
        <v>1399</v>
      </c>
      <c r="D722" t="s">
        <v>1401</v>
      </c>
      <c r="E722" t="s">
        <v>88</v>
      </c>
      <c r="F722" t="s">
        <v>1400</v>
      </c>
      <c r="G722" t="s">
        <v>1402</v>
      </c>
      <c r="H722" t="str">
        <f t="shared" si="11"/>
        <v>沖縄県島尻郡伊平屋村我喜屋</v>
      </c>
    </row>
    <row r="723" spans="1:8">
      <c r="A723">
        <v>9050704</v>
      </c>
      <c r="B723" t="s">
        <v>86</v>
      </c>
      <c r="C723" t="s">
        <v>1399</v>
      </c>
      <c r="D723" t="s">
        <v>1403</v>
      </c>
      <c r="E723" t="s">
        <v>88</v>
      </c>
      <c r="F723" t="s">
        <v>1400</v>
      </c>
      <c r="G723" t="s">
        <v>1404</v>
      </c>
      <c r="H723" t="str">
        <f t="shared" si="11"/>
        <v>沖縄県島尻郡伊平屋村島尻</v>
      </c>
    </row>
    <row r="724" spans="1:8">
      <c r="A724">
        <v>9050701</v>
      </c>
      <c r="B724" t="s">
        <v>86</v>
      </c>
      <c r="C724" t="s">
        <v>1399</v>
      </c>
      <c r="D724" t="s">
        <v>1405</v>
      </c>
      <c r="E724" t="s">
        <v>88</v>
      </c>
      <c r="F724" t="s">
        <v>1400</v>
      </c>
      <c r="G724" t="s">
        <v>1406</v>
      </c>
      <c r="H724" t="str">
        <f t="shared" si="11"/>
        <v>沖縄県島尻郡伊平屋村田名</v>
      </c>
    </row>
    <row r="725" spans="1:8">
      <c r="A725">
        <v>9050705</v>
      </c>
      <c r="B725" t="s">
        <v>86</v>
      </c>
      <c r="C725" t="s">
        <v>1399</v>
      </c>
      <c r="D725" t="s">
        <v>1407</v>
      </c>
      <c r="E725" t="s">
        <v>88</v>
      </c>
      <c r="F725" t="s">
        <v>1400</v>
      </c>
      <c r="G725" t="s">
        <v>1408</v>
      </c>
      <c r="H725" t="str">
        <f t="shared" si="11"/>
        <v>沖縄県島尻郡伊平屋村野甫</v>
      </c>
    </row>
    <row r="726" spans="1:8">
      <c r="A726">
        <v>9050702</v>
      </c>
      <c r="B726" t="s">
        <v>86</v>
      </c>
      <c r="C726" t="s">
        <v>1399</v>
      </c>
      <c r="D726" t="s">
        <v>1409</v>
      </c>
      <c r="E726" t="s">
        <v>88</v>
      </c>
      <c r="F726" t="s">
        <v>1400</v>
      </c>
      <c r="G726" t="s">
        <v>1410</v>
      </c>
      <c r="H726" t="str">
        <f t="shared" si="11"/>
        <v>沖縄県島尻郡伊平屋村前泊</v>
      </c>
    </row>
    <row r="727" spans="1:8">
      <c r="A727">
        <v>9050600</v>
      </c>
      <c r="B727" t="s">
        <v>86</v>
      </c>
      <c r="C727" t="s">
        <v>1411</v>
      </c>
      <c r="E727" t="s">
        <v>88</v>
      </c>
      <c r="F727" t="s">
        <v>1412</v>
      </c>
      <c r="H727" t="str">
        <f t="shared" si="11"/>
        <v>沖縄県島尻郡伊是名村</v>
      </c>
    </row>
    <row r="728" spans="1:8">
      <c r="A728">
        <v>9050604</v>
      </c>
      <c r="B728" t="s">
        <v>86</v>
      </c>
      <c r="C728" t="s">
        <v>1411</v>
      </c>
      <c r="D728" t="s">
        <v>1413</v>
      </c>
      <c r="E728" t="s">
        <v>88</v>
      </c>
      <c r="F728" t="s">
        <v>1412</v>
      </c>
      <c r="G728" t="s">
        <v>1414</v>
      </c>
      <c r="H728" t="str">
        <f t="shared" si="11"/>
        <v>沖縄県島尻郡伊是名村伊是名</v>
      </c>
    </row>
    <row r="729" spans="1:8">
      <c r="A729">
        <v>9050601</v>
      </c>
      <c r="B729" t="s">
        <v>86</v>
      </c>
      <c r="C729" t="s">
        <v>1411</v>
      </c>
      <c r="D729" t="s">
        <v>1415</v>
      </c>
      <c r="E729" t="s">
        <v>88</v>
      </c>
      <c r="F729" t="s">
        <v>1412</v>
      </c>
      <c r="G729" t="s">
        <v>1416</v>
      </c>
      <c r="H729" t="str">
        <f t="shared" si="11"/>
        <v>沖縄県島尻郡伊是名村内花</v>
      </c>
    </row>
    <row r="730" spans="1:8">
      <c r="A730">
        <v>9050602</v>
      </c>
      <c r="B730" t="s">
        <v>86</v>
      </c>
      <c r="C730" t="s">
        <v>1411</v>
      </c>
      <c r="D730" t="s">
        <v>1417</v>
      </c>
      <c r="E730" t="s">
        <v>88</v>
      </c>
      <c r="F730" t="s">
        <v>1412</v>
      </c>
      <c r="G730" t="s">
        <v>1418</v>
      </c>
      <c r="H730" t="str">
        <f t="shared" si="11"/>
        <v>沖縄県島尻郡伊是名村諸見</v>
      </c>
    </row>
    <row r="731" spans="1:8">
      <c r="A731">
        <v>9050605</v>
      </c>
      <c r="B731" t="s">
        <v>86</v>
      </c>
      <c r="C731" t="s">
        <v>1411</v>
      </c>
      <c r="D731" t="s">
        <v>1070</v>
      </c>
      <c r="E731" t="s">
        <v>88</v>
      </c>
      <c r="F731" t="s">
        <v>1412</v>
      </c>
      <c r="G731" t="s">
        <v>359</v>
      </c>
      <c r="H731" t="str">
        <f t="shared" si="11"/>
        <v>沖縄県島尻郡伊是名村勢理客</v>
      </c>
    </row>
    <row r="732" spans="1:8">
      <c r="A732">
        <v>9050603</v>
      </c>
      <c r="B732" t="s">
        <v>86</v>
      </c>
      <c r="C732" t="s">
        <v>1411</v>
      </c>
      <c r="D732" t="s">
        <v>1419</v>
      </c>
      <c r="E732" t="s">
        <v>88</v>
      </c>
      <c r="F732" t="s">
        <v>1412</v>
      </c>
      <c r="G732" t="s">
        <v>1420</v>
      </c>
      <c r="H732" t="str">
        <f t="shared" si="11"/>
        <v>沖縄県島尻郡伊是名村仲田</v>
      </c>
    </row>
    <row r="733" spans="1:8">
      <c r="A733">
        <v>9013100</v>
      </c>
      <c r="B733" t="s">
        <v>86</v>
      </c>
      <c r="C733" t="s">
        <v>1421</v>
      </c>
      <c r="E733" t="s">
        <v>88</v>
      </c>
      <c r="F733" t="s">
        <v>1422</v>
      </c>
      <c r="H733" t="str">
        <f t="shared" si="11"/>
        <v>沖縄県島尻郡久米島町</v>
      </c>
    </row>
    <row r="734" spans="1:8">
      <c r="A734">
        <v>9013103</v>
      </c>
      <c r="B734" t="s">
        <v>86</v>
      </c>
      <c r="C734" t="s">
        <v>1421</v>
      </c>
      <c r="D734" t="s">
        <v>1365</v>
      </c>
      <c r="E734" t="s">
        <v>88</v>
      </c>
      <c r="F734" t="s">
        <v>1422</v>
      </c>
      <c r="G734" t="s">
        <v>1366</v>
      </c>
      <c r="H734" t="str">
        <f t="shared" si="11"/>
        <v>沖縄県島尻郡久米島町阿嘉</v>
      </c>
    </row>
    <row r="735" spans="1:8">
      <c r="A735">
        <v>9013101</v>
      </c>
      <c r="B735" t="s">
        <v>86</v>
      </c>
      <c r="C735" t="s">
        <v>1421</v>
      </c>
      <c r="D735" t="s">
        <v>499</v>
      </c>
      <c r="E735" t="s">
        <v>88</v>
      </c>
      <c r="F735" t="s">
        <v>1422</v>
      </c>
      <c r="G735" t="s">
        <v>500</v>
      </c>
      <c r="H735" t="str">
        <f t="shared" si="11"/>
        <v>沖縄県島尻郡久米島町宇江城</v>
      </c>
    </row>
    <row r="736" spans="1:8">
      <c r="A736">
        <v>9013138</v>
      </c>
      <c r="B736" t="s">
        <v>86</v>
      </c>
      <c r="C736" t="s">
        <v>1421</v>
      </c>
      <c r="D736" t="s">
        <v>706</v>
      </c>
      <c r="E736" t="s">
        <v>88</v>
      </c>
      <c r="F736" t="s">
        <v>1422</v>
      </c>
      <c r="G736" t="s">
        <v>707</v>
      </c>
      <c r="H736" t="str">
        <f t="shared" si="11"/>
        <v>沖縄県島尻郡久米島町上江洲</v>
      </c>
    </row>
    <row r="737" spans="1:8">
      <c r="A737">
        <v>9013105</v>
      </c>
      <c r="B737" t="s">
        <v>86</v>
      </c>
      <c r="C737" t="s">
        <v>1421</v>
      </c>
      <c r="D737" t="s">
        <v>1423</v>
      </c>
      <c r="E737" t="s">
        <v>88</v>
      </c>
      <c r="F737" t="s">
        <v>1422</v>
      </c>
      <c r="G737" t="s">
        <v>1424</v>
      </c>
      <c r="H737" t="str">
        <f t="shared" si="11"/>
        <v>沖縄県島尻郡久米島町宇根</v>
      </c>
    </row>
    <row r="738" spans="1:8">
      <c r="A738">
        <v>9013106</v>
      </c>
      <c r="B738" t="s">
        <v>86</v>
      </c>
      <c r="C738" t="s">
        <v>1421</v>
      </c>
      <c r="D738" t="s">
        <v>1425</v>
      </c>
      <c r="E738" t="s">
        <v>88</v>
      </c>
      <c r="F738" t="s">
        <v>1422</v>
      </c>
      <c r="G738" t="s">
        <v>1426</v>
      </c>
      <c r="H738" t="str">
        <f t="shared" si="11"/>
        <v>沖縄県島尻郡久米島町奥武</v>
      </c>
    </row>
    <row r="739" spans="1:8">
      <c r="A739">
        <v>9013123</v>
      </c>
      <c r="B739" t="s">
        <v>86</v>
      </c>
      <c r="C739" t="s">
        <v>1421</v>
      </c>
      <c r="D739" t="s">
        <v>714</v>
      </c>
      <c r="E739" t="s">
        <v>88</v>
      </c>
      <c r="F739" t="s">
        <v>1422</v>
      </c>
      <c r="G739" t="s">
        <v>715</v>
      </c>
      <c r="H739" t="str">
        <f t="shared" si="11"/>
        <v>沖縄県島尻郡久米島町大田</v>
      </c>
    </row>
    <row r="740" spans="1:8">
      <c r="A740">
        <v>9013132</v>
      </c>
      <c r="B740" t="s">
        <v>86</v>
      </c>
      <c r="C740" t="s">
        <v>1421</v>
      </c>
      <c r="D740" t="s">
        <v>1427</v>
      </c>
      <c r="E740" t="s">
        <v>88</v>
      </c>
      <c r="F740" t="s">
        <v>1422</v>
      </c>
      <c r="G740" t="s">
        <v>1428</v>
      </c>
      <c r="H740" t="str">
        <f t="shared" si="11"/>
        <v>沖縄県島尻郡久米島町大原</v>
      </c>
    </row>
    <row r="741" spans="1:8">
      <c r="A741">
        <v>9013121</v>
      </c>
      <c r="B741" t="s">
        <v>86</v>
      </c>
      <c r="C741" t="s">
        <v>1421</v>
      </c>
      <c r="D741" t="s">
        <v>1315</v>
      </c>
      <c r="E741" t="s">
        <v>88</v>
      </c>
      <c r="F741" t="s">
        <v>1422</v>
      </c>
      <c r="G741" t="s">
        <v>1316</v>
      </c>
      <c r="H741" t="str">
        <f t="shared" si="11"/>
        <v>沖縄県島尻郡久米島町嘉手苅</v>
      </c>
    </row>
    <row r="742" spans="1:8">
      <c r="A742">
        <v>9013122</v>
      </c>
      <c r="B742" t="s">
        <v>86</v>
      </c>
      <c r="C742" t="s">
        <v>1421</v>
      </c>
      <c r="D742" t="s">
        <v>506</v>
      </c>
      <c r="E742" t="s">
        <v>88</v>
      </c>
      <c r="F742" t="s">
        <v>1422</v>
      </c>
      <c r="G742" t="s">
        <v>507</v>
      </c>
      <c r="H742" t="str">
        <f t="shared" si="11"/>
        <v>沖縄県島尻郡久米島町兼城</v>
      </c>
    </row>
    <row r="743" spans="1:8">
      <c r="A743">
        <v>9013133</v>
      </c>
      <c r="B743" t="s">
        <v>86</v>
      </c>
      <c r="C743" t="s">
        <v>1421</v>
      </c>
      <c r="D743" t="s">
        <v>1429</v>
      </c>
      <c r="E743" t="s">
        <v>88</v>
      </c>
      <c r="F743" t="s">
        <v>1422</v>
      </c>
      <c r="G743" t="s">
        <v>1430</v>
      </c>
      <c r="H743" t="str">
        <f t="shared" si="11"/>
        <v>沖縄県島尻郡久米島町北原</v>
      </c>
    </row>
    <row r="744" spans="1:8">
      <c r="A744">
        <v>9013115</v>
      </c>
      <c r="B744" t="s">
        <v>86</v>
      </c>
      <c r="C744" t="s">
        <v>1421</v>
      </c>
      <c r="D744" t="s">
        <v>1188</v>
      </c>
      <c r="E744" t="s">
        <v>88</v>
      </c>
      <c r="F744" t="s">
        <v>1422</v>
      </c>
      <c r="G744" t="s">
        <v>1189</v>
      </c>
      <c r="H744" t="str">
        <f t="shared" si="11"/>
        <v>沖縄県島尻郡久米島町儀間</v>
      </c>
    </row>
    <row r="745" spans="1:8">
      <c r="A745">
        <v>9013134</v>
      </c>
      <c r="B745" t="s">
        <v>86</v>
      </c>
      <c r="C745" t="s">
        <v>1421</v>
      </c>
      <c r="D745" t="s">
        <v>738</v>
      </c>
      <c r="E745" t="s">
        <v>88</v>
      </c>
      <c r="F745" t="s">
        <v>1422</v>
      </c>
      <c r="G745" t="s">
        <v>739</v>
      </c>
      <c r="H745" t="str">
        <f t="shared" si="11"/>
        <v>沖縄県島尻郡久米島町具志川</v>
      </c>
    </row>
    <row r="746" spans="1:8">
      <c r="A746">
        <v>9013114</v>
      </c>
      <c r="B746" t="s">
        <v>86</v>
      </c>
      <c r="C746" t="s">
        <v>1421</v>
      </c>
      <c r="D746" t="s">
        <v>1403</v>
      </c>
      <c r="E746" t="s">
        <v>88</v>
      </c>
      <c r="F746" t="s">
        <v>1422</v>
      </c>
      <c r="G746" t="s">
        <v>1404</v>
      </c>
      <c r="H746" t="str">
        <f t="shared" si="11"/>
        <v>沖縄県島尻郡久米島町島尻</v>
      </c>
    </row>
    <row r="747" spans="1:8">
      <c r="A747">
        <v>9013107</v>
      </c>
      <c r="B747" t="s">
        <v>86</v>
      </c>
      <c r="C747" t="s">
        <v>1421</v>
      </c>
      <c r="D747" t="s">
        <v>1431</v>
      </c>
      <c r="E747" t="s">
        <v>88</v>
      </c>
      <c r="F747" t="s">
        <v>1422</v>
      </c>
      <c r="G747" t="s">
        <v>1432</v>
      </c>
      <c r="H747" t="str">
        <f t="shared" si="11"/>
        <v>沖縄県島尻郡久米島町謝名堂</v>
      </c>
    </row>
    <row r="748" spans="1:8">
      <c r="A748">
        <v>9013113</v>
      </c>
      <c r="B748" t="s">
        <v>86</v>
      </c>
      <c r="C748" t="s">
        <v>1421</v>
      </c>
      <c r="D748" t="s">
        <v>1433</v>
      </c>
      <c r="E748" t="s">
        <v>88</v>
      </c>
      <c r="F748" t="s">
        <v>1422</v>
      </c>
      <c r="G748" t="s">
        <v>1434</v>
      </c>
      <c r="H748" t="str">
        <f t="shared" si="11"/>
        <v>沖縄県島尻郡久米島町銭田</v>
      </c>
    </row>
    <row r="749" spans="1:8">
      <c r="A749">
        <v>9013125</v>
      </c>
      <c r="B749" t="s">
        <v>86</v>
      </c>
      <c r="C749" t="s">
        <v>1421</v>
      </c>
      <c r="D749" t="s">
        <v>1435</v>
      </c>
      <c r="E749" t="s">
        <v>88</v>
      </c>
      <c r="F749" t="s">
        <v>1422</v>
      </c>
      <c r="G749" t="s">
        <v>1436</v>
      </c>
      <c r="H749" t="str">
        <f t="shared" si="11"/>
        <v>沖縄県島尻郡久米島町鳥島</v>
      </c>
    </row>
    <row r="750" spans="1:8">
      <c r="A750">
        <v>9013136</v>
      </c>
      <c r="B750" t="s">
        <v>86</v>
      </c>
      <c r="C750" t="s">
        <v>1421</v>
      </c>
      <c r="D750" t="s">
        <v>659</v>
      </c>
      <c r="E750" t="s">
        <v>88</v>
      </c>
      <c r="F750" t="s">
        <v>1422</v>
      </c>
      <c r="G750" t="s">
        <v>1437</v>
      </c>
      <c r="H750" t="str">
        <f t="shared" si="11"/>
        <v>沖縄県島尻郡久米島町仲地</v>
      </c>
    </row>
    <row r="751" spans="1:8">
      <c r="A751">
        <v>9013124</v>
      </c>
      <c r="B751" t="s">
        <v>86</v>
      </c>
      <c r="C751" t="s">
        <v>1421</v>
      </c>
      <c r="D751" t="s">
        <v>1137</v>
      </c>
      <c r="E751" t="s">
        <v>88</v>
      </c>
      <c r="F751" t="s">
        <v>1422</v>
      </c>
      <c r="G751" t="s">
        <v>1138</v>
      </c>
      <c r="H751" t="str">
        <f t="shared" si="11"/>
        <v>沖縄県島尻郡久米島町仲泊</v>
      </c>
    </row>
    <row r="752" spans="1:8">
      <c r="A752">
        <v>9013135</v>
      </c>
      <c r="B752" t="s">
        <v>86</v>
      </c>
      <c r="C752" t="s">
        <v>1421</v>
      </c>
      <c r="D752" t="s">
        <v>1438</v>
      </c>
      <c r="E752" t="s">
        <v>88</v>
      </c>
      <c r="F752" t="s">
        <v>1422</v>
      </c>
      <c r="G752" t="s">
        <v>1439</v>
      </c>
      <c r="H752" t="str">
        <f t="shared" si="11"/>
        <v>沖縄県島尻郡久米島町仲村渠</v>
      </c>
    </row>
    <row r="753" spans="1:8">
      <c r="A753">
        <v>9013131</v>
      </c>
      <c r="B753" t="s">
        <v>86</v>
      </c>
      <c r="C753" t="s">
        <v>1421</v>
      </c>
      <c r="D753" t="s">
        <v>1440</v>
      </c>
      <c r="E753" t="s">
        <v>88</v>
      </c>
      <c r="F753" t="s">
        <v>1422</v>
      </c>
      <c r="G753" t="s">
        <v>1441</v>
      </c>
      <c r="H753" t="str">
        <f t="shared" si="11"/>
        <v>沖縄県島尻郡久米島町西銘</v>
      </c>
    </row>
    <row r="754" spans="1:8">
      <c r="A754">
        <v>9013108</v>
      </c>
      <c r="B754" t="s">
        <v>86</v>
      </c>
      <c r="C754" t="s">
        <v>1421</v>
      </c>
      <c r="D754" t="s">
        <v>1266</v>
      </c>
      <c r="E754" t="s">
        <v>88</v>
      </c>
      <c r="F754" t="s">
        <v>1422</v>
      </c>
      <c r="G754" t="s">
        <v>1267</v>
      </c>
      <c r="H754" t="str">
        <f t="shared" si="11"/>
        <v>沖縄県島尻郡久米島町比嘉</v>
      </c>
    </row>
    <row r="755" spans="1:8">
      <c r="A755">
        <v>9013102</v>
      </c>
      <c r="B755" t="s">
        <v>86</v>
      </c>
      <c r="C755" t="s">
        <v>1421</v>
      </c>
      <c r="D755" t="s">
        <v>1442</v>
      </c>
      <c r="E755" t="s">
        <v>88</v>
      </c>
      <c r="F755" t="s">
        <v>1422</v>
      </c>
      <c r="G755" t="s">
        <v>1443</v>
      </c>
      <c r="H755" t="str">
        <f t="shared" si="11"/>
        <v>沖縄県島尻郡久米島町比屋定</v>
      </c>
    </row>
    <row r="756" spans="1:8">
      <c r="A756">
        <v>9013112</v>
      </c>
      <c r="B756" t="s">
        <v>86</v>
      </c>
      <c r="C756" t="s">
        <v>1421</v>
      </c>
      <c r="D756" t="s">
        <v>1444</v>
      </c>
      <c r="E756" t="s">
        <v>88</v>
      </c>
      <c r="F756" t="s">
        <v>1422</v>
      </c>
      <c r="G756" t="s">
        <v>1445</v>
      </c>
      <c r="H756" t="str">
        <f t="shared" si="11"/>
        <v>沖縄県島尻郡久米島町真我里</v>
      </c>
    </row>
    <row r="757" spans="1:8">
      <c r="A757">
        <v>9013104</v>
      </c>
      <c r="B757" t="s">
        <v>86</v>
      </c>
      <c r="C757" t="s">
        <v>1421</v>
      </c>
      <c r="D757" t="s">
        <v>1446</v>
      </c>
      <c r="E757" t="s">
        <v>88</v>
      </c>
      <c r="F757" t="s">
        <v>1422</v>
      </c>
      <c r="G757" t="s">
        <v>1447</v>
      </c>
      <c r="H757" t="str">
        <f t="shared" si="11"/>
        <v>沖縄県島尻郡久米島町真謝</v>
      </c>
    </row>
    <row r="758" spans="1:8">
      <c r="A758">
        <v>9013111</v>
      </c>
      <c r="B758" t="s">
        <v>86</v>
      </c>
      <c r="C758" t="s">
        <v>1421</v>
      </c>
      <c r="D758" t="s">
        <v>547</v>
      </c>
      <c r="E758" t="s">
        <v>88</v>
      </c>
      <c r="F758" t="s">
        <v>1422</v>
      </c>
      <c r="G758" t="s">
        <v>548</v>
      </c>
      <c r="H758" t="str">
        <f t="shared" si="11"/>
        <v>沖縄県島尻郡久米島町山城</v>
      </c>
    </row>
    <row r="759" spans="1:8">
      <c r="A759">
        <v>9013137</v>
      </c>
      <c r="B759" t="s">
        <v>86</v>
      </c>
      <c r="C759" t="s">
        <v>1421</v>
      </c>
      <c r="D759" t="s">
        <v>624</v>
      </c>
      <c r="E759" t="s">
        <v>88</v>
      </c>
      <c r="F759" t="s">
        <v>1422</v>
      </c>
      <c r="G759" t="s">
        <v>625</v>
      </c>
      <c r="H759" t="str">
        <f t="shared" si="11"/>
        <v>沖縄県島尻郡久米島町山里</v>
      </c>
    </row>
    <row r="760" spans="1:8">
      <c r="A760">
        <v>9010400</v>
      </c>
      <c r="B760" t="s">
        <v>86</v>
      </c>
      <c r="C760" t="s">
        <v>1448</v>
      </c>
      <c r="E760" t="s">
        <v>88</v>
      </c>
      <c r="F760" t="s">
        <v>1449</v>
      </c>
      <c r="H760" t="str">
        <f t="shared" si="11"/>
        <v>沖縄県島尻郡八重瀬町</v>
      </c>
    </row>
    <row r="761" spans="1:8">
      <c r="A761">
        <v>9010514</v>
      </c>
      <c r="B761" t="s">
        <v>86</v>
      </c>
      <c r="C761" t="s">
        <v>1448</v>
      </c>
      <c r="D761" t="s">
        <v>96</v>
      </c>
      <c r="E761" t="s">
        <v>88</v>
      </c>
      <c r="F761" t="s">
        <v>1449</v>
      </c>
      <c r="G761" t="s">
        <v>97</v>
      </c>
      <c r="H761" t="str">
        <f t="shared" si="11"/>
        <v>沖縄県島尻郡八重瀬町安里</v>
      </c>
    </row>
    <row r="762" spans="1:8">
      <c r="A762">
        <v>9010503</v>
      </c>
      <c r="B762" t="s">
        <v>86</v>
      </c>
      <c r="C762" t="s">
        <v>1448</v>
      </c>
      <c r="D762" t="s">
        <v>254</v>
      </c>
      <c r="E762" t="s">
        <v>88</v>
      </c>
      <c r="F762" t="s">
        <v>1449</v>
      </c>
      <c r="G762" t="s">
        <v>255</v>
      </c>
      <c r="H762" t="str">
        <f t="shared" si="11"/>
        <v>沖縄県島尻郡八重瀬町新城</v>
      </c>
    </row>
    <row r="763" spans="1:8">
      <c r="A763">
        <v>9010405</v>
      </c>
      <c r="B763" t="s">
        <v>86</v>
      </c>
      <c r="C763" t="s">
        <v>1448</v>
      </c>
      <c r="D763" t="s">
        <v>1450</v>
      </c>
      <c r="E763" t="s">
        <v>88</v>
      </c>
      <c r="F763" t="s">
        <v>1449</v>
      </c>
      <c r="G763" t="s">
        <v>1451</v>
      </c>
      <c r="H763" t="str">
        <f t="shared" si="11"/>
        <v>沖縄県島尻郡八重瀬町伊覇</v>
      </c>
    </row>
    <row r="764" spans="1:8">
      <c r="A764">
        <v>9010412</v>
      </c>
      <c r="B764" t="s">
        <v>86</v>
      </c>
      <c r="C764" t="s">
        <v>1448</v>
      </c>
      <c r="D764" t="s">
        <v>1452</v>
      </c>
      <c r="E764" t="s">
        <v>88</v>
      </c>
      <c r="F764" t="s">
        <v>1449</v>
      </c>
      <c r="G764" t="s">
        <v>1453</v>
      </c>
      <c r="H764" t="str">
        <f t="shared" si="11"/>
        <v>沖縄県島尻郡八重瀬町上田原</v>
      </c>
    </row>
    <row r="765" spans="1:8">
      <c r="A765">
        <v>9010502</v>
      </c>
      <c r="B765" t="s">
        <v>86</v>
      </c>
      <c r="C765" t="s">
        <v>1448</v>
      </c>
      <c r="D765" t="s">
        <v>1454</v>
      </c>
      <c r="E765" t="s">
        <v>88</v>
      </c>
      <c r="F765" t="s">
        <v>1449</v>
      </c>
      <c r="G765" t="s">
        <v>1455</v>
      </c>
      <c r="H765" t="str">
        <f t="shared" si="11"/>
        <v>沖縄県島尻郡八重瀬町大頓</v>
      </c>
    </row>
    <row r="766" spans="1:8">
      <c r="A766">
        <v>9010416</v>
      </c>
      <c r="B766" t="s">
        <v>86</v>
      </c>
      <c r="C766" t="s">
        <v>1448</v>
      </c>
      <c r="D766" t="s">
        <v>1456</v>
      </c>
      <c r="E766" t="s">
        <v>88</v>
      </c>
      <c r="F766" t="s">
        <v>1449</v>
      </c>
      <c r="G766" t="s">
        <v>1457</v>
      </c>
      <c r="H766" t="str">
        <f t="shared" si="11"/>
        <v>沖縄県島尻郡八重瀬町宜次</v>
      </c>
    </row>
    <row r="767" spans="1:8">
      <c r="A767">
        <v>9010512</v>
      </c>
      <c r="B767" t="s">
        <v>86</v>
      </c>
      <c r="C767" t="s">
        <v>1448</v>
      </c>
      <c r="D767" t="s">
        <v>1458</v>
      </c>
      <c r="E767" t="s">
        <v>88</v>
      </c>
      <c r="F767" t="s">
        <v>1449</v>
      </c>
      <c r="G767" t="s">
        <v>1459</v>
      </c>
      <c r="H767" t="str">
        <f t="shared" si="11"/>
        <v>沖縄県島尻郡八重瀬町具志頭</v>
      </c>
    </row>
    <row r="768" spans="1:8">
      <c r="A768">
        <v>9010415</v>
      </c>
      <c r="B768" t="s">
        <v>86</v>
      </c>
      <c r="C768" t="s">
        <v>1448</v>
      </c>
      <c r="D768" t="s">
        <v>1460</v>
      </c>
      <c r="E768" t="s">
        <v>88</v>
      </c>
      <c r="F768" t="s">
        <v>1449</v>
      </c>
      <c r="G768" t="s">
        <v>1461</v>
      </c>
      <c r="H768" t="str">
        <f t="shared" si="11"/>
        <v>沖縄県島尻郡八重瀬町小城</v>
      </c>
    </row>
    <row r="769" spans="1:8">
      <c r="A769">
        <v>9010504</v>
      </c>
      <c r="B769" t="s">
        <v>86</v>
      </c>
      <c r="C769" t="s">
        <v>1448</v>
      </c>
      <c r="D769" t="s">
        <v>1462</v>
      </c>
      <c r="E769" t="s">
        <v>88</v>
      </c>
      <c r="F769" t="s">
        <v>1449</v>
      </c>
      <c r="G769" t="s">
        <v>1463</v>
      </c>
      <c r="H769" t="str">
        <f t="shared" si="11"/>
        <v>沖縄県島尻郡八重瀬町後原</v>
      </c>
    </row>
    <row r="770" spans="1:8">
      <c r="A770">
        <v>9010401</v>
      </c>
      <c r="B770" t="s">
        <v>86</v>
      </c>
      <c r="C770" t="s">
        <v>1448</v>
      </c>
      <c r="D770" t="s">
        <v>1464</v>
      </c>
      <c r="E770" t="s">
        <v>88</v>
      </c>
      <c r="F770" t="s">
        <v>1449</v>
      </c>
      <c r="G770" t="s">
        <v>1465</v>
      </c>
      <c r="H770" t="str">
        <f t="shared" ref="H770:H803" si="12">E770&amp;F770&amp;G770</f>
        <v>沖縄県島尻郡八重瀬町東風平</v>
      </c>
    </row>
    <row r="771" spans="1:8">
      <c r="A771">
        <v>9010413</v>
      </c>
      <c r="B771" t="s">
        <v>86</v>
      </c>
      <c r="C771" t="s">
        <v>1448</v>
      </c>
      <c r="D771" t="s">
        <v>1466</v>
      </c>
      <c r="E771" t="s">
        <v>88</v>
      </c>
      <c r="F771" t="s">
        <v>1449</v>
      </c>
      <c r="G771" t="s">
        <v>1467</v>
      </c>
      <c r="H771" t="str">
        <f t="shared" si="12"/>
        <v>沖縄県島尻郡八重瀬町志多伯</v>
      </c>
    </row>
    <row r="772" spans="1:8">
      <c r="A772">
        <v>9010404</v>
      </c>
      <c r="B772" t="s">
        <v>86</v>
      </c>
      <c r="C772" t="s">
        <v>1448</v>
      </c>
      <c r="D772" t="s">
        <v>186</v>
      </c>
      <c r="E772" t="s">
        <v>88</v>
      </c>
      <c r="F772" t="s">
        <v>1449</v>
      </c>
      <c r="G772" t="s">
        <v>187</v>
      </c>
      <c r="H772" t="str">
        <f t="shared" si="12"/>
        <v>沖縄県島尻郡八重瀬町高良</v>
      </c>
    </row>
    <row r="773" spans="1:8">
      <c r="A773">
        <v>9010414</v>
      </c>
      <c r="B773" t="s">
        <v>86</v>
      </c>
      <c r="C773" t="s">
        <v>1448</v>
      </c>
      <c r="D773" t="s">
        <v>1468</v>
      </c>
      <c r="E773" t="s">
        <v>88</v>
      </c>
      <c r="F773" t="s">
        <v>1449</v>
      </c>
      <c r="G773" t="s">
        <v>1469</v>
      </c>
      <c r="H773" t="str">
        <f t="shared" si="12"/>
        <v>沖縄県島尻郡八重瀬町当銘</v>
      </c>
    </row>
    <row r="774" spans="1:8">
      <c r="A774">
        <v>9010411</v>
      </c>
      <c r="B774" t="s">
        <v>86</v>
      </c>
      <c r="C774" t="s">
        <v>1448</v>
      </c>
      <c r="D774" t="s">
        <v>1470</v>
      </c>
      <c r="E774" t="s">
        <v>88</v>
      </c>
      <c r="F774" t="s">
        <v>1449</v>
      </c>
      <c r="G774" t="s">
        <v>1471</v>
      </c>
      <c r="H774" t="str">
        <f t="shared" si="12"/>
        <v>沖縄県島尻郡八重瀬町友寄</v>
      </c>
    </row>
    <row r="775" spans="1:8">
      <c r="A775">
        <v>9010402</v>
      </c>
      <c r="B775" t="s">
        <v>86</v>
      </c>
      <c r="C775" t="s">
        <v>1448</v>
      </c>
      <c r="D775" t="s">
        <v>1472</v>
      </c>
      <c r="E775" t="s">
        <v>88</v>
      </c>
      <c r="F775" t="s">
        <v>1449</v>
      </c>
      <c r="G775" t="s">
        <v>1473</v>
      </c>
      <c r="H775" t="str">
        <f t="shared" si="12"/>
        <v>沖縄県島尻郡八重瀬町富盛</v>
      </c>
    </row>
    <row r="776" spans="1:8">
      <c r="A776">
        <v>9010516</v>
      </c>
      <c r="B776" t="s">
        <v>86</v>
      </c>
      <c r="C776" t="s">
        <v>1448</v>
      </c>
      <c r="D776" t="s">
        <v>1474</v>
      </c>
      <c r="E776" t="s">
        <v>88</v>
      </c>
      <c r="F776" t="s">
        <v>1449</v>
      </c>
      <c r="G776" t="s">
        <v>1475</v>
      </c>
      <c r="H776" t="str">
        <f t="shared" si="12"/>
        <v>沖縄県島尻郡八重瀬町仲座</v>
      </c>
    </row>
    <row r="777" spans="1:8">
      <c r="A777">
        <v>9010501</v>
      </c>
      <c r="B777" t="s">
        <v>86</v>
      </c>
      <c r="C777" t="s">
        <v>1448</v>
      </c>
      <c r="D777" t="s">
        <v>1476</v>
      </c>
      <c r="E777" t="s">
        <v>88</v>
      </c>
      <c r="F777" t="s">
        <v>1449</v>
      </c>
      <c r="G777" t="s">
        <v>1477</v>
      </c>
      <c r="H777" t="str">
        <f t="shared" si="12"/>
        <v>沖縄県島尻郡八重瀬町長毛</v>
      </c>
    </row>
    <row r="778" spans="1:8">
      <c r="A778">
        <v>9010513</v>
      </c>
      <c r="B778" t="s">
        <v>86</v>
      </c>
      <c r="C778" t="s">
        <v>1448</v>
      </c>
      <c r="D778" t="s">
        <v>1478</v>
      </c>
      <c r="E778" t="s">
        <v>88</v>
      </c>
      <c r="F778" t="s">
        <v>1449</v>
      </c>
      <c r="G778" t="s">
        <v>1479</v>
      </c>
      <c r="H778" t="str">
        <f t="shared" si="12"/>
        <v>沖縄県島尻郡八重瀬町玻名城</v>
      </c>
    </row>
    <row r="779" spans="1:8">
      <c r="A779">
        <v>9010417</v>
      </c>
      <c r="B779" t="s">
        <v>86</v>
      </c>
      <c r="C779" t="s">
        <v>1448</v>
      </c>
      <c r="D779" t="s">
        <v>1480</v>
      </c>
      <c r="E779" t="s">
        <v>88</v>
      </c>
      <c r="F779" t="s">
        <v>1449</v>
      </c>
      <c r="G779" t="s">
        <v>1481</v>
      </c>
      <c r="H779" t="str">
        <f t="shared" si="12"/>
        <v>沖縄県島尻郡八重瀬町外間</v>
      </c>
    </row>
    <row r="780" spans="1:8">
      <c r="A780">
        <v>9010511</v>
      </c>
      <c r="B780" t="s">
        <v>86</v>
      </c>
      <c r="C780" t="s">
        <v>1448</v>
      </c>
      <c r="D780" t="s">
        <v>374</v>
      </c>
      <c r="E780" t="s">
        <v>88</v>
      </c>
      <c r="F780" t="s">
        <v>1449</v>
      </c>
      <c r="G780" t="s">
        <v>375</v>
      </c>
      <c r="H780" t="str">
        <f t="shared" si="12"/>
        <v>沖縄県島尻郡八重瀬町港川</v>
      </c>
    </row>
    <row r="781" spans="1:8">
      <c r="A781">
        <v>9010406</v>
      </c>
      <c r="B781" t="s">
        <v>86</v>
      </c>
      <c r="C781" t="s">
        <v>1448</v>
      </c>
      <c r="D781" t="s">
        <v>1270</v>
      </c>
      <c r="E781" t="s">
        <v>88</v>
      </c>
      <c r="F781" t="s">
        <v>1449</v>
      </c>
      <c r="G781" t="s">
        <v>1271</v>
      </c>
      <c r="H781" t="str">
        <f t="shared" si="12"/>
        <v>沖縄県島尻郡八重瀬町屋宜原</v>
      </c>
    </row>
    <row r="782" spans="1:8">
      <c r="A782">
        <v>9010515</v>
      </c>
      <c r="B782" t="s">
        <v>86</v>
      </c>
      <c r="C782" t="s">
        <v>1448</v>
      </c>
      <c r="D782" t="s">
        <v>549</v>
      </c>
      <c r="E782" t="s">
        <v>88</v>
      </c>
      <c r="F782" t="s">
        <v>1449</v>
      </c>
      <c r="G782" t="s">
        <v>550</v>
      </c>
      <c r="H782" t="str">
        <f t="shared" si="12"/>
        <v>沖縄県島尻郡八重瀬町与座</v>
      </c>
    </row>
    <row r="783" spans="1:8">
      <c r="A783">
        <v>9010403</v>
      </c>
      <c r="B783" t="s">
        <v>86</v>
      </c>
      <c r="C783" t="s">
        <v>1448</v>
      </c>
      <c r="D783" t="s">
        <v>1334</v>
      </c>
      <c r="E783" t="s">
        <v>88</v>
      </c>
      <c r="F783" t="s">
        <v>1449</v>
      </c>
      <c r="G783" t="s">
        <v>1482</v>
      </c>
      <c r="H783" t="str">
        <f t="shared" si="12"/>
        <v>沖縄県島尻郡八重瀬町世名城</v>
      </c>
    </row>
    <row r="784" spans="1:8">
      <c r="A784">
        <v>9060600</v>
      </c>
      <c r="B784" t="s">
        <v>86</v>
      </c>
      <c r="C784" t="s">
        <v>1483</v>
      </c>
      <c r="E784" t="s">
        <v>88</v>
      </c>
      <c r="F784" t="s">
        <v>1484</v>
      </c>
      <c r="H784" t="str">
        <f t="shared" si="12"/>
        <v>沖縄県宮古郡多良間村</v>
      </c>
    </row>
    <row r="785" spans="1:8">
      <c r="A785">
        <v>9060601</v>
      </c>
      <c r="B785" t="s">
        <v>86</v>
      </c>
      <c r="C785" t="s">
        <v>1483</v>
      </c>
      <c r="D785" t="s">
        <v>1485</v>
      </c>
      <c r="E785" t="s">
        <v>88</v>
      </c>
      <c r="F785" t="s">
        <v>1484</v>
      </c>
      <c r="G785" t="s">
        <v>1486</v>
      </c>
      <c r="H785" t="str">
        <f t="shared" si="12"/>
        <v>沖縄県宮古郡多良間村塩川</v>
      </c>
    </row>
    <row r="786" spans="1:8">
      <c r="A786">
        <v>9060602</v>
      </c>
      <c r="B786" t="s">
        <v>86</v>
      </c>
      <c r="C786" t="s">
        <v>1483</v>
      </c>
      <c r="D786" t="s">
        <v>1487</v>
      </c>
      <c r="E786" t="s">
        <v>88</v>
      </c>
      <c r="F786" t="s">
        <v>1484</v>
      </c>
      <c r="G786" t="s">
        <v>1488</v>
      </c>
      <c r="H786" t="str">
        <f t="shared" si="12"/>
        <v>沖縄県宮古郡多良間村仲筋</v>
      </c>
    </row>
    <row r="787" spans="1:8">
      <c r="A787">
        <v>9060603</v>
      </c>
      <c r="B787" t="s">
        <v>86</v>
      </c>
      <c r="C787" t="s">
        <v>1483</v>
      </c>
      <c r="D787" t="s">
        <v>1489</v>
      </c>
      <c r="E787" t="s">
        <v>88</v>
      </c>
      <c r="F787" t="s">
        <v>1484</v>
      </c>
      <c r="G787" t="s">
        <v>1490</v>
      </c>
      <c r="H787" t="str">
        <f t="shared" si="12"/>
        <v>沖縄県宮古郡多良間村水納</v>
      </c>
    </row>
    <row r="788" spans="1:8">
      <c r="A788">
        <v>9070000</v>
      </c>
      <c r="B788" t="s">
        <v>86</v>
      </c>
      <c r="C788" t="s">
        <v>1491</v>
      </c>
      <c r="E788" t="s">
        <v>88</v>
      </c>
      <c r="F788" t="s">
        <v>1492</v>
      </c>
      <c r="H788" t="str">
        <f t="shared" si="12"/>
        <v>沖縄県八重山郡竹富町</v>
      </c>
    </row>
    <row r="789" spans="1:8">
      <c r="A789">
        <v>9071435</v>
      </c>
      <c r="B789" t="s">
        <v>86</v>
      </c>
      <c r="C789" t="s">
        <v>1491</v>
      </c>
      <c r="D789" t="s">
        <v>254</v>
      </c>
      <c r="E789" t="s">
        <v>88</v>
      </c>
      <c r="F789" t="s">
        <v>1492</v>
      </c>
      <c r="G789" t="s">
        <v>255</v>
      </c>
      <c r="H789" t="str">
        <f t="shared" si="12"/>
        <v>沖縄県八重山郡竹富町新城</v>
      </c>
    </row>
    <row r="790" spans="1:8">
      <c r="A790">
        <v>9071542</v>
      </c>
      <c r="B790" t="s">
        <v>86</v>
      </c>
      <c r="C790" t="s">
        <v>1491</v>
      </c>
      <c r="D790" t="s">
        <v>1493</v>
      </c>
      <c r="E790" t="s">
        <v>88</v>
      </c>
      <c r="F790" t="s">
        <v>1492</v>
      </c>
      <c r="G790" t="s">
        <v>1494</v>
      </c>
      <c r="H790" t="str">
        <f t="shared" si="12"/>
        <v>沖縄県八重山郡竹富町西表</v>
      </c>
    </row>
    <row r="791" spans="1:8">
      <c r="A791">
        <v>9071541</v>
      </c>
      <c r="B791" t="s">
        <v>86</v>
      </c>
      <c r="C791" t="s">
        <v>1491</v>
      </c>
      <c r="D791" t="s">
        <v>258</v>
      </c>
      <c r="E791" t="s">
        <v>88</v>
      </c>
      <c r="F791" t="s">
        <v>1492</v>
      </c>
      <c r="G791" t="s">
        <v>259</v>
      </c>
      <c r="H791" t="str">
        <f t="shared" si="12"/>
        <v>沖縄県八重山郡竹富町上原</v>
      </c>
    </row>
    <row r="792" spans="1:8">
      <c r="A792">
        <v>9071311</v>
      </c>
      <c r="B792" t="s">
        <v>86</v>
      </c>
      <c r="C792" t="s">
        <v>1491</v>
      </c>
      <c r="D792" t="s">
        <v>1495</v>
      </c>
      <c r="E792" t="s">
        <v>88</v>
      </c>
      <c r="F792" t="s">
        <v>1492</v>
      </c>
      <c r="G792" t="s">
        <v>1496</v>
      </c>
      <c r="H792" t="str">
        <f t="shared" si="12"/>
        <v>沖縄県八重山郡竹富町黒島</v>
      </c>
    </row>
    <row r="793" spans="1:8">
      <c r="A793">
        <v>9071221</v>
      </c>
      <c r="B793" t="s">
        <v>86</v>
      </c>
      <c r="C793" t="s">
        <v>1491</v>
      </c>
      <c r="D793" t="s">
        <v>1497</v>
      </c>
      <c r="E793" t="s">
        <v>88</v>
      </c>
      <c r="F793" t="s">
        <v>1492</v>
      </c>
      <c r="G793" t="s">
        <v>1498</v>
      </c>
      <c r="H793" t="str">
        <f t="shared" si="12"/>
        <v>沖縄県八重山郡竹富町小浜</v>
      </c>
    </row>
    <row r="794" spans="1:8">
      <c r="A794">
        <v>9071432</v>
      </c>
      <c r="B794" t="s">
        <v>86</v>
      </c>
      <c r="C794" t="s">
        <v>1491</v>
      </c>
      <c r="D794" t="s">
        <v>1499</v>
      </c>
      <c r="E794" t="s">
        <v>88</v>
      </c>
      <c r="F794" t="s">
        <v>1492</v>
      </c>
      <c r="G794" t="s">
        <v>1500</v>
      </c>
      <c r="H794" t="str">
        <f t="shared" si="12"/>
        <v>沖縄県八重山郡竹富町古見</v>
      </c>
    </row>
    <row r="795" spans="1:8">
      <c r="A795">
        <v>9071543</v>
      </c>
      <c r="B795" t="s">
        <v>86</v>
      </c>
      <c r="C795" t="s">
        <v>1491</v>
      </c>
      <c r="D795" t="s">
        <v>1064</v>
      </c>
      <c r="E795" t="s">
        <v>88</v>
      </c>
      <c r="F795" t="s">
        <v>1492</v>
      </c>
      <c r="G795" t="s">
        <v>1065</v>
      </c>
      <c r="H795" t="str">
        <f t="shared" si="12"/>
        <v>沖縄県八重山郡竹富町崎山</v>
      </c>
    </row>
    <row r="796" spans="1:8">
      <c r="A796">
        <v>9071431</v>
      </c>
      <c r="B796" t="s">
        <v>86</v>
      </c>
      <c r="C796" t="s">
        <v>1491</v>
      </c>
      <c r="D796" t="s">
        <v>1501</v>
      </c>
      <c r="E796" t="s">
        <v>88</v>
      </c>
      <c r="F796" t="s">
        <v>1492</v>
      </c>
      <c r="G796" t="s">
        <v>1502</v>
      </c>
      <c r="H796" t="str">
        <f t="shared" si="12"/>
        <v>沖縄県八重山郡竹富町高那</v>
      </c>
    </row>
    <row r="797" spans="1:8">
      <c r="A797">
        <v>9071101</v>
      </c>
      <c r="B797" t="s">
        <v>86</v>
      </c>
      <c r="C797" t="s">
        <v>1491</v>
      </c>
      <c r="D797" t="s">
        <v>523</v>
      </c>
      <c r="E797" t="s">
        <v>88</v>
      </c>
      <c r="F797" t="s">
        <v>1492</v>
      </c>
      <c r="G797" t="s">
        <v>1503</v>
      </c>
      <c r="H797" t="str">
        <f t="shared" si="12"/>
        <v>沖縄県八重山郡竹富町竹富</v>
      </c>
    </row>
    <row r="798" spans="1:8">
      <c r="A798">
        <v>9071434</v>
      </c>
      <c r="B798" t="s">
        <v>86</v>
      </c>
      <c r="C798" t="s">
        <v>1491</v>
      </c>
      <c r="D798" t="s">
        <v>1504</v>
      </c>
      <c r="E798" t="s">
        <v>88</v>
      </c>
      <c r="F798" t="s">
        <v>1492</v>
      </c>
      <c r="G798" t="s">
        <v>1505</v>
      </c>
      <c r="H798" t="str">
        <f t="shared" si="12"/>
        <v>沖縄県八重山郡竹富町南風見</v>
      </c>
    </row>
    <row r="799" spans="1:8">
      <c r="A799">
        <v>9071433</v>
      </c>
      <c r="B799" t="s">
        <v>86</v>
      </c>
      <c r="C799" t="s">
        <v>1491</v>
      </c>
      <c r="D799" t="s">
        <v>1506</v>
      </c>
      <c r="E799" t="s">
        <v>88</v>
      </c>
      <c r="F799" t="s">
        <v>1492</v>
      </c>
      <c r="G799" t="s">
        <v>1507</v>
      </c>
      <c r="H799" t="str">
        <f t="shared" si="12"/>
        <v>沖縄県八重山郡竹富町南風見仲</v>
      </c>
    </row>
    <row r="800" spans="1:8">
      <c r="A800">
        <v>9071751</v>
      </c>
      <c r="B800" t="s">
        <v>86</v>
      </c>
      <c r="C800" t="s">
        <v>1491</v>
      </c>
      <c r="D800" t="s">
        <v>1508</v>
      </c>
      <c r="E800" t="s">
        <v>88</v>
      </c>
      <c r="F800" t="s">
        <v>1492</v>
      </c>
      <c r="G800" t="s">
        <v>1509</v>
      </c>
      <c r="H800" t="str">
        <f t="shared" si="12"/>
        <v>沖縄県八重山郡竹富町波照間</v>
      </c>
    </row>
    <row r="801" spans="1:8">
      <c r="A801">
        <v>9071544</v>
      </c>
      <c r="B801" t="s">
        <v>86</v>
      </c>
      <c r="C801" t="s">
        <v>1491</v>
      </c>
      <c r="D801" t="s">
        <v>1510</v>
      </c>
      <c r="E801" t="s">
        <v>88</v>
      </c>
      <c r="F801" t="s">
        <v>1492</v>
      </c>
      <c r="G801" t="s">
        <v>1511</v>
      </c>
      <c r="H801" t="str">
        <f t="shared" si="12"/>
        <v>沖縄県八重山郡竹富町鳩間</v>
      </c>
    </row>
    <row r="802" spans="1:8">
      <c r="A802">
        <v>9071800</v>
      </c>
      <c r="B802" t="s">
        <v>86</v>
      </c>
      <c r="C802" t="s">
        <v>1512</v>
      </c>
      <c r="E802" t="s">
        <v>88</v>
      </c>
      <c r="F802" t="s">
        <v>1513</v>
      </c>
      <c r="H802" t="str">
        <f t="shared" si="12"/>
        <v>沖縄県八重山郡与那国町</v>
      </c>
    </row>
    <row r="803" spans="1:8">
      <c r="A803">
        <v>9071801</v>
      </c>
      <c r="B803" t="s">
        <v>86</v>
      </c>
      <c r="C803" t="s">
        <v>1512</v>
      </c>
      <c r="D803" t="s">
        <v>1514</v>
      </c>
      <c r="E803" t="s">
        <v>88</v>
      </c>
      <c r="F803" t="s">
        <v>1513</v>
      </c>
      <c r="G803" t="s">
        <v>1515</v>
      </c>
      <c r="H803" t="str">
        <f t="shared" si="12"/>
        <v>沖縄県八重山郡与那国町与那国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29F20-6E8A-4F36-93B5-20CAD85B490B}">
  <sheetPr codeName="Sheet3">
    <tabColor theme="0" tint="-0.34998626667073579"/>
  </sheetPr>
  <dimension ref="A1:IC2"/>
  <sheetViews>
    <sheetView workbookViewId="0">
      <selection activeCell="D8" sqref="D8:H8"/>
    </sheetView>
  </sheetViews>
  <sheetFormatPr defaultRowHeight="13.5"/>
  <cols>
    <col min="1" max="2" width="9" customWidth="1"/>
    <col min="132" max="132" width="9" customWidth="1"/>
  </cols>
  <sheetData>
    <row r="1" spans="1:237" s="1" customFormat="1" ht="121.5">
      <c r="A1" s="1" t="s">
        <v>1516</v>
      </c>
      <c r="B1" s="1" t="s">
        <v>1751</v>
      </c>
      <c r="C1" s="1" t="s">
        <v>1517</v>
      </c>
      <c r="D1" s="1" t="s">
        <v>1518</v>
      </c>
      <c r="E1" s="1" t="s">
        <v>1519</v>
      </c>
      <c r="F1" s="1" t="s">
        <v>1520</v>
      </c>
      <c r="G1" s="1" t="s">
        <v>1521</v>
      </c>
      <c r="H1" s="1" t="s">
        <v>1522</v>
      </c>
      <c r="I1" s="1" t="s">
        <v>1523</v>
      </c>
      <c r="J1" s="1" t="s">
        <v>1524</v>
      </c>
      <c r="K1" s="1" t="s">
        <v>1525</v>
      </c>
      <c r="L1" s="1" t="s">
        <v>1526</v>
      </c>
      <c r="M1" s="1" t="s">
        <v>1527</v>
      </c>
      <c r="N1" s="1" t="s">
        <v>8</v>
      </c>
      <c r="O1" s="1" t="s">
        <v>1528</v>
      </c>
      <c r="P1" s="1" t="s">
        <v>1529</v>
      </c>
      <c r="Q1" s="1" t="s">
        <v>1530</v>
      </c>
      <c r="R1" s="1" t="s">
        <v>1531</v>
      </c>
      <c r="S1" s="1" t="s">
        <v>1532</v>
      </c>
      <c r="T1" s="1" t="s">
        <v>1533</v>
      </c>
      <c r="U1" s="1" t="s">
        <v>1534</v>
      </c>
      <c r="V1" s="1" t="s">
        <v>1535</v>
      </c>
      <c r="W1" s="1" t="s">
        <v>1536</v>
      </c>
      <c r="X1" s="1" t="s">
        <v>1537</v>
      </c>
      <c r="Y1" s="1" t="s">
        <v>1538</v>
      </c>
      <c r="Z1" s="1" t="s">
        <v>1539</v>
      </c>
      <c r="AA1" s="1" t="s">
        <v>1540</v>
      </c>
      <c r="AB1" s="1" t="s">
        <v>1541</v>
      </c>
      <c r="AC1" s="1" t="s">
        <v>1542</v>
      </c>
      <c r="AD1" s="1" t="s">
        <v>1543</v>
      </c>
      <c r="AE1" s="1" t="s">
        <v>1544</v>
      </c>
      <c r="AF1" s="1" t="s">
        <v>1545</v>
      </c>
      <c r="AG1" s="1" t="s">
        <v>1546</v>
      </c>
      <c r="AH1" s="1" t="s">
        <v>1547</v>
      </c>
      <c r="AI1" s="1" t="s">
        <v>1548</v>
      </c>
      <c r="AJ1" s="1" t="s">
        <v>1549</v>
      </c>
      <c r="AK1" s="1" t="s">
        <v>1550</v>
      </c>
      <c r="AL1" s="1" t="s">
        <v>1551</v>
      </c>
      <c r="AM1" s="1" t="s">
        <v>1552</v>
      </c>
      <c r="AN1" s="1" t="s">
        <v>1553</v>
      </c>
      <c r="AO1" s="1" t="s">
        <v>1554</v>
      </c>
      <c r="AP1" s="1" t="s">
        <v>1555</v>
      </c>
      <c r="AQ1" s="1" t="s">
        <v>1556</v>
      </c>
      <c r="AR1" s="1" t="s">
        <v>1557</v>
      </c>
      <c r="AS1" s="1" t="s">
        <v>1558</v>
      </c>
      <c r="AT1" s="1" t="s">
        <v>1559</v>
      </c>
      <c r="AU1" s="1" t="s">
        <v>1560</v>
      </c>
      <c r="AV1" s="1" t="s">
        <v>1561</v>
      </c>
      <c r="AW1" s="1" t="s">
        <v>1562</v>
      </c>
      <c r="AX1" s="1" t="s">
        <v>1563</v>
      </c>
      <c r="AY1" s="1" t="s">
        <v>1564</v>
      </c>
      <c r="AZ1" s="1" t="s">
        <v>1565</v>
      </c>
      <c r="BA1" s="1" t="s">
        <v>1566</v>
      </c>
      <c r="BB1" s="1" t="s">
        <v>1567</v>
      </c>
      <c r="BC1" s="1" t="s">
        <v>1568</v>
      </c>
      <c r="BD1" s="1" t="s">
        <v>1569</v>
      </c>
      <c r="BE1" s="1" t="s">
        <v>1570</v>
      </c>
      <c r="BF1" s="1" t="s">
        <v>1571</v>
      </c>
      <c r="BG1" s="1" t="s">
        <v>1572</v>
      </c>
      <c r="BH1" s="1" t="s">
        <v>1573</v>
      </c>
      <c r="BI1" s="1" t="s">
        <v>1574</v>
      </c>
      <c r="BJ1" s="1" t="s">
        <v>1575</v>
      </c>
      <c r="BK1" s="1" t="s">
        <v>1576</v>
      </c>
      <c r="BL1" s="1" t="s">
        <v>1577</v>
      </c>
      <c r="BM1" s="1" t="s">
        <v>1578</v>
      </c>
      <c r="BN1" s="1" t="s">
        <v>1579</v>
      </c>
      <c r="BO1" s="1" t="s">
        <v>1580</v>
      </c>
      <c r="BP1" s="1" t="s">
        <v>1581</v>
      </c>
      <c r="BQ1" s="1" t="s">
        <v>1582</v>
      </c>
      <c r="BR1" s="1" t="s">
        <v>1583</v>
      </c>
      <c r="BS1" s="1" t="s">
        <v>1584</v>
      </c>
      <c r="BT1" s="1" t="s">
        <v>1585</v>
      </c>
      <c r="BU1" s="1" t="s">
        <v>1586</v>
      </c>
      <c r="BV1" s="1" t="s">
        <v>1587</v>
      </c>
      <c r="BW1" s="1" t="s">
        <v>1588</v>
      </c>
      <c r="BX1" s="1" t="s">
        <v>1589</v>
      </c>
      <c r="BY1" s="1" t="s">
        <v>1590</v>
      </c>
      <c r="BZ1" s="1" t="s">
        <v>1591</v>
      </c>
      <c r="CA1" s="1" t="s">
        <v>1592</v>
      </c>
      <c r="CB1" s="1" t="s">
        <v>1593</v>
      </c>
      <c r="CC1" s="1" t="s">
        <v>1594</v>
      </c>
      <c r="CD1" s="1" t="s">
        <v>1595</v>
      </c>
      <c r="CE1" s="1" t="s">
        <v>1596</v>
      </c>
      <c r="CF1" s="1" t="s">
        <v>1597</v>
      </c>
      <c r="CG1" s="1" t="s">
        <v>1598</v>
      </c>
      <c r="CH1" s="1" t="s">
        <v>1599</v>
      </c>
      <c r="CI1" s="1" t="s">
        <v>1600</v>
      </c>
      <c r="CJ1" s="1" t="s">
        <v>1601</v>
      </c>
      <c r="CK1" s="1" t="s">
        <v>1602</v>
      </c>
      <c r="CL1" s="1" t="s">
        <v>1603</v>
      </c>
      <c r="CM1" s="1" t="s">
        <v>1604</v>
      </c>
      <c r="CN1" s="1" t="s">
        <v>1605</v>
      </c>
      <c r="CO1" s="1" t="s">
        <v>1606</v>
      </c>
      <c r="CP1" s="1" t="s">
        <v>1607</v>
      </c>
      <c r="CQ1" s="1" t="s">
        <v>1608</v>
      </c>
      <c r="CR1" s="1" t="s">
        <v>1609</v>
      </c>
      <c r="CS1" s="1" t="s">
        <v>1610</v>
      </c>
      <c r="CT1" s="1" t="s">
        <v>1611</v>
      </c>
      <c r="CU1" s="1" t="s">
        <v>1612</v>
      </c>
      <c r="CV1" s="1" t="s">
        <v>1613</v>
      </c>
      <c r="CW1" s="1" t="s">
        <v>1614</v>
      </c>
      <c r="CX1" s="1" t="s">
        <v>1615</v>
      </c>
      <c r="CY1" s="1" t="s">
        <v>1616</v>
      </c>
      <c r="CZ1" s="1" t="s">
        <v>1617</v>
      </c>
      <c r="DA1" s="1" t="s">
        <v>1618</v>
      </c>
      <c r="DB1" s="1" t="s">
        <v>1619</v>
      </c>
      <c r="DC1" s="1" t="s">
        <v>1620</v>
      </c>
      <c r="DD1" s="1" t="s">
        <v>1621</v>
      </c>
      <c r="DE1" s="1" t="s">
        <v>1622</v>
      </c>
      <c r="DF1" s="1" t="s">
        <v>1623</v>
      </c>
      <c r="DG1" s="1" t="s">
        <v>1624</v>
      </c>
      <c r="DH1" s="1" t="s">
        <v>1625</v>
      </c>
      <c r="DI1" s="1" t="s">
        <v>1626</v>
      </c>
      <c r="DJ1" s="1" t="s">
        <v>1627</v>
      </c>
      <c r="DK1" s="1" t="s">
        <v>1628</v>
      </c>
      <c r="DL1" s="1" t="s">
        <v>1629</v>
      </c>
      <c r="DM1" s="1" t="s">
        <v>1630</v>
      </c>
      <c r="DN1" s="1" t="s">
        <v>1631</v>
      </c>
      <c r="DO1" s="1" t="s">
        <v>1632</v>
      </c>
      <c r="DP1" s="1" t="s">
        <v>1633</v>
      </c>
      <c r="DQ1" s="1" t="s">
        <v>1634</v>
      </c>
      <c r="DR1" s="1" t="s">
        <v>1635</v>
      </c>
      <c r="DS1" s="1" t="s">
        <v>1636</v>
      </c>
      <c r="DT1" s="1" t="s">
        <v>1637</v>
      </c>
      <c r="DU1" s="1" t="s">
        <v>1638</v>
      </c>
      <c r="DV1" s="1" t="s">
        <v>1639</v>
      </c>
      <c r="DW1" s="1" t="s">
        <v>1640</v>
      </c>
      <c r="DX1" s="1" t="s">
        <v>1641</v>
      </c>
      <c r="DY1" s="1" t="s">
        <v>1642</v>
      </c>
      <c r="DZ1" s="1" t="s">
        <v>1643</v>
      </c>
      <c r="EA1" s="1" t="s">
        <v>1644</v>
      </c>
      <c r="EB1" s="1" t="s">
        <v>1645</v>
      </c>
      <c r="EC1" s="1" t="s">
        <v>1646</v>
      </c>
      <c r="ED1" s="1" t="s">
        <v>1647</v>
      </c>
      <c r="EE1" s="1" t="s">
        <v>1648</v>
      </c>
      <c r="EF1" s="1" t="s">
        <v>1649</v>
      </c>
      <c r="EG1" s="1" t="s">
        <v>1650</v>
      </c>
      <c r="EH1" s="1" t="s">
        <v>1651</v>
      </c>
      <c r="EI1" s="1" t="s">
        <v>1652</v>
      </c>
      <c r="EJ1" s="1" t="s">
        <v>1653</v>
      </c>
      <c r="EK1" s="1" t="s">
        <v>1654</v>
      </c>
      <c r="EL1" s="1" t="s">
        <v>1655</v>
      </c>
      <c r="EM1" s="1" t="s">
        <v>1656</v>
      </c>
      <c r="EN1" s="1" t="s">
        <v>1657</v>
      </c>
      <c r="EO1" s="1" t="s">
        <v>1658</v>
      </c>
      <c r="EP1" s="1" t="s">
        <v>1659</v>
      </c>
      <c r="EQ1" s="1" t="s">
        <v>1660</v>
      </c>
      <c r="ER1" s="1" t="s">
        <v>1661</v>
      </c>
      <c r="ES1" s="1" t="s">
        <v>1662</v>
      </c>
      <c r="ET1" s="1" t="s">
        <v>1663</v>
      </c>
      <c r="EU1" s="1" t="s">
        <v>1664</v>
      </c>
      <c r="EV1" s="1" t="s">
        <v>1665</v>
      </c>
      <c r="EW1" s="1" t="s">
        <v>1666</v>
      </c>
      <c r="EX1" s="1" t="s">
        <v>1667</v>
      </c>
      <c r="EY1" s="1" t="s">
        <v>1668</v>
      </c>
      <c r="EZ1" s="1" t="s">
        <v>1669</v>
      </c>
      <c r="FA1" s="1" t="s">
        <v>1670</v>
      </c>
      <c r="FB1" s="1" t="s">
        <v>1671</v>
      </c>
      <c r="FC1" s="1" t="s">
        <v>1672</v>
      </c>
      <c r="FD1" s="1" t="s">
        <v>1673</v>
      </c>
      <c r="FE1" s="1" t="s">
        <v>1674</v>
      </c>
      <c r="FF1" s="1" t="s">
        <v>1675</v>
      </c>
      <c r="FG1" s="1" t="s">
        <v>1676</v>
      </c>
      <c r="FH1" s="1" t="s">
        <v>1677</v>
      </c>
      <c r="FI1" s="1" t="s">
        <v>1678</v>
      </c>
      <c r="FJ1" s="1" t="s">
        <v>1679</v>
      </c>
      <c r="FK1" s="1" t="s">
        <v>1680</v>
      </c>
      <c r="FL1" s="1" t="s">
        <v>1681</v>
      </c>
      <c r="FM1" s="1" t="s">
        <v>1682</v>
      </c>
      <c r="FN1" s="1" t="s">
        <v>1683</v>
      </c>
      <c r="FO1" s="1" t="s">
        <v>1684</v>
      </c>
      <c r="FP1" s="1" t="s">
        <v>1685</v>
      </c>
      <c r="FQ1" s="1" t="s">
        <v>1686</v>
      </c>
      <c r="FR1" s="1" t="s">
        <v>1687</v>
      </c>
      <c r="FS1" s="1" t="s">
        <v>1688</v>
      </c>
      <c r="FT1" s="1" t="s">
        <v>1689</v>
      </c>
      <c r="FU1" s="1" t="s">
        <v>1690</v>
      </c>
      <c r="FV1" s="1" t="s">
        <v>1691</v>
      </c>
      <c r="FW1" s="1" t="s">
        <v>1692</v>
      </c>
      <c r="FX1" s="1" t="s">
        <v>1693</v>
      </c>
      <c r="FY1" s="1" t="s">
        <v>1694</v>
      </c>
      <c r="FZ1" s="1" t="s">
        <v>1695</v>
      </c>
      <c r="GA1" s="1" t="s">
        <v>1696</v>
      </c>
      <c r="GB1" s="1" t="s">
        <v>1697</v>
      </c>
      <c r="GC1" s="1" t="s">
        <v>1698</v>
      </c>
      <c r="GD1" s="1" t="s">
        <v>1699</v>
      </c>
      <c r="GE1" s="1" t="s">
        <v>1700</v>
      </c>
      <c r="GF1" s="1" t="s">
        <v>1701</v>
      </c>
      <c r="GG1" s="1" t="s">
        <v>1702</v>
      </c>
      <c r="GH1" s="1" t="s">
        <v>1703</v>
      </c>
      <c r="GI1" s="1" t="s">
        <v>1704</v>
      </c>
      <c r="GJ1" s="1" t="s">
        <v>1705</v>
      </c>
      <c r="GK1" s="1" t="s">
        <v>1706</v>
      </c>
      <c r="GL1" s="1" t="s">
        <v>1707</v>
      </c>
      <c r="GM1" s="1" t="s">
        <v>1708</v>
      </c>
      <c r="GN1" s="1" t="s">
        <v>1709</v>
      </c>
      <c r="GO1" s="1" t="s">
        <v>1710</v>
      </c>
      <c r="GP1" s="1" t="s">
        <v>1711</v>
      </c>
      <c r="GQ1" s="1" t="s">
        <v>1712</v>
      </c>
      <c r="GR1" s="1" t="s">
        <v>1713</v>
      </c>
      <c r="GS1" s="1" t="s">
        <v>1714</v>
      </c>
      <c r="GT1" s="1" t="s">
        <v>1715</v>
      </c>
      <c r="GU1" s="1" t="s">
        <v>1716</v>
      </c>
      <c r="GV1" s="1" t="s">
        <v>1717</v>
      </c>
      <c r="GW1" s="1" t="s">
        <v>1718</v>
      </c>
      <c r="GX1" s="1" t="s">
        <v>1719</v>
      </c>
      <c r="GY1" s="1" t="s">
        <v>1720</v>
      </c>
      <c r="GZ1" s="1" t="s">
        <v>1721</v>
      </c>
      <c r="HA1" s="1" t="s">
        <v>1722</v>
      </c>
      <c r="HB1" s="1" t="s">
        <v>1723</v>
      </c>
      <c r="HC1" s="1" t="s">
        <v>1724</v>
      </c>
      <c r="HD1" s="1" t="s">
        <v>1725</v>
      </c>
      <c r="HE1" s="1" t="s">
        <v>1726</v>
      </c>
      <c r="HF1" s="1" t="s">
        <v>1727</v>
      </c>
      <c r="HG1" s="1" t="s">
        <v>1728</v>
      </c>
      <c r="HH1" s="1" t="s">
        <v>1729</v>
      </c>
      <c r="HI1" s="1" t="s">
        <v>1730</v>
      </c>
      <c r="HJ1" s="1" t="s">
        <v>1731</v>
      </c>
      <c r="HK1" s="1" t="s">
        <v>1732</v>
      </c>
      <c r="HL1" s="1" t="s">
        <v>1733</v>
      </c>
      <c r="HM1" s="1" t="s">
        <v>1734</v>
      </c>
      <c r="HN1" s="1" t="s">
        <v>1735</v>
      </c>
      <c r="HO1" s="1" t="s">
        <v>1736</v>
      </c>
      <c r="HP1" s="1" t="s">
        <v>1737</v>
      </c>
      <c r="HQ1" s="1" t="s">
        <v>1738</v>
      </c>
      <c r="HR1" s="1" t="s">
        <v>1739</v>
      </c>
      <c r="HS1" s="1" t="s">
        <v>1740</v>
      </c>
      <c r="HT1" s="1" t="s">
        <v>1741</v>
      </c>
      <c r="HU1" s="1" t="s">
        <v>1742</v>
      </c>
      <c r="HV1" s="1" t="s">
        <v>1743</v>
      </c>
      <c r="HW1" s="1" t="s">
        <v>1744</v>
      </c>
      <c r="HX1" s="1" t="s">
        <v>1745</v>
      </c>
      <c r="HY1" s="1" t="s">
        <v>1746</v>
      </c>
      <c r="HZ1" s="1" t="s">
        <v>1747</v>
      </c>
      <c r="IA1" s="1" t="s">
        <v>1748</v>
      </c>
      <c r="IB1" s="1" t="s">
        <v>1749</v>
      </c>
      <c r="IC1" s="1" t="s">
        <v>85</v>
      </c>
    </row>
    <row r="2" spans="1:237">
      <c r="A2" s="2" t="str">
        <f>TEXT(意向調書フォーム!Q2,"yyyy/m/d")</f>
        <v>2025/12/1</v>
      </c>
      <c r="B2" s="31">
        <f>意向調書フォーム!C2</f>
        <v>0</v>
      </c>
      <c r="C2" t="str">
        <f>IF(意向調書フォーム!C3=0,"",意向調書フォーム!C3)</f>
        <v/>
      </c>
      <c r="D2" t="str">
        <f>IF(意向調書フォーム!C4=0,"",意向調書フォーム!C4)</f>
        <v/>
      </c>
      <c r="E2" t="str">
        <f>IF(意向調書フォーム!C5=0,"",意向調書フォーム!C5)</f>
        <v/>
      </c>
      <c r="F2" t="str">
        <f>IF(意向調書フォーム!C6=0,"",意向調書フォーム!C6)</f>
        <v/>
      </c>
      <c r="G2" t="str">
        <f>C2&amp;D2&amp;E2&amp;F2</f>
        <v/>
      </c>
      <c r="H2" t="str">
        <f>IF(意向調書フォーム!H4=0,"",意向調書フォーム!H4)</f>
        <v/>
      </c>
      <c r="I2" t="str">
        <f>IF(意向調書フォーム!J4=0,"",意向調書フォーム!J4)</f>
        <v/>
      </c>
      <c r="J2" t="str">
        <f>H2&amp;" "&amp;I2</f>
        <v xml:space="preserve"> </v>
      </c>
      <c r="K2" t="str">
        <f>IF(意向調書フォーム!L4=0,"",意向調書フォーム!L4)</f>
        <v/>
      </c>
      <c r="L2" t="str">
        <f>IF(意向調書フォーム!N4=0,"",意向調書フォーム!N4)</f>
        <v/>
      </c>
      <c r="M2" t="str">
        <f>K2&amp;" "&amp;L2</f>
        <v xml:space="preserve"> </v>
      </c>
      <c r="N2" s="2" t="str">
        <f>IF(意向調書フォーム!H6=0,"",TEXT(意向調書フォーム!H6,"yyyy/m/d"))</f>
        <v/>
      </c>
      <c r="O2" t="str">
        <f>意向調書フォーム!M6</f>
        <v/>
      </c>
      <c r="P2" t="str">
        <f>IF(意向調書フォーム!D8=0,"",意向調書フォーム!D8)</f>
        <v/>
      </c>
      <c r="Q2" t="str">
        <f>IF(意向調書フォーム!K8=0,"",意向調書フォーム!K8)</f>
        <v/>
      </c>
      <c r="R2" t="str">
        <f>意向調書フォーム!B9</f>
        <v/>
      </c>
      <c r="S2" t="str">
        <f>IF(意向調書フォーム!H9=0,"",意向調書フォーム!H9)</f>
        <v/>
      </c>
      <c r="T2" t="str">
        <f>R2&amp;S2</f>
        <v/>
      </c>
      <c r="U2" t="str">
        <f>IF(意向調書フォーム!B12=0,"",意向調書フォーム!B12)</f>
        <v/>
      </c>
      <c r="V2" t="str">
        <f>IF(意向調書フォーム!G12=0,"",TEXT(意向調書フォーム!G12,"yyyy/m/d"))</f>
        <v/>
      </c>
      <c r="W2" t="str">
        <f>意向調書フォーム!L12</f>
        <v/>
      </c>
      <c r="X2" t="str">
        <f>IF(意向調書フォーム!B15=0,"",TEXT(意向調書フォーム!B15,"yyyy/m/d"))</f>
        <v/>
      </c>
      <c r="Y2" t="str">
        <f>IF(意向調書フォーム!F15=0,"",意向調書フォーム!F15)</f>
        <v/>
      </c>
      <c r="Z2" t="str">
        <f>IF(意向調書フォーム!P15=0,"",意向調書フォーム!P15)</f>
        <v>卒業</v>
      </c>
      <c r="AA2" t="str">
        <f>IF(意向調書フォーム!R15=0,"",意向調書フォーム!R15)</f>
        <v/>
      </c>
      <c r="AB2" t="str">
        <f>X2&amp;" "&amp;Y2&amp;" "&amp;Z2&amp;" "&amp;AA2</f>
        <v xml:space="preserve">  卒業 </v>
      </c>
      <c r="AC2" t="str">
        <f>IF(意向調書フォーム!B16=0,"",TEXT(意向調書フォーム!B16,"yyyy/m/d"))</f>
        <v/>
      </c>
      <c r="AD2" t="str">
        <f>IF(意向調書フォーム!F16=0,"",意向調書フォーム!F16)</f>
        <v/>
      </c>
      <c r="AE2" t="str">
        <f>IF(意向調書フォーム!P16=0,"",意向調書フォーム!P16)</f>
        <v>卒業</v>
      </c>
      <c r="AF2" t="str">
        <f>IF(意向調書フォーム!R16=0,"",意向調書フォーム!R16)</f>
        <v/>
      </c>
      <c r="AG2" t="str">
        <f>AC2&amp;" "&amp;AD2&amp;" "&amp;AE2&amp;" "&amp;AF2</f>
        <v xml:space="preserve">  卒業 </v>
      </c>
      <c r="AH2" t="str">
        <f>IF(意向調書フォーム!B17=0,"",TEXT(意向調書フォーム!B17,"yyyy/m/d"))</f>
        <v/>
      </c>
      <c r="AI2" t="str">
        <f>IF(意向調書フォーム!F17=0,"",意向調書フォーム!F17)</f>
        <v/>
      </c>
      <c r="AJ2" t="str">
        <f>IF(意向調書フォーム!P17=0,"",意向調書フォーム!P17)</f>
        <v/>
      </c>
      <c r="AK2" t="str">
        <f>IF(意向調書フォーム!R17=0,"",意向調書フォーム!R17)</f>
        <v/>
      </c>
      <c r="AL2" t="str">
        <f>AH2&amp;" "&amp;AI2&amp;" "&amp;AJ2&amp;" "&amp;AK2</f>
        <v xml:space="preserve">   </v>
      </c>
      <c r="AM2" t="str">
        <f>IF(意向調書フォーム!B19=0,"",意向調書フォーム!B19)</f>
        <v/>
      </c>
      <c r="AN2" t="str">
        <f>IF(意向調書フォーム!B22=0,"",TEXT(意向調書フォーム!B22,"yyyy/m/d"))</f>
        <v/>
      </c>
      <c r="AO2" t="str">
        <f>IF(意向調書フォーム!D22=0,"",意向調書フォーム!D22)</f>
        <v/>
      </c>
      <c r="AP2" t="str">
        <f>IF(意向調書フォーム!F22=0,"",意向調書フォーム!F22)</f>
        <v/>
      </c>
      <c r="AQ2" t="str">
        <f>AN2&amp;"_"&amp;AO2&amp;"_"&amp;AP2</f>
        <v>__</v>
      </c>
      <c r="AR2" t="str">
        <f>IF(意向調書フォーム!B23=0,"",TEXT(意向調書フォーム!B23,"yyyy/m/d"))</f>
        <v/>
      </c>
      <c r="AS2" t="str">
        <f>IF(意向調書フォーム!D23=0,"",意向調書フォーム!D23)</f>
        <v/>
      </c>
      <c r="AT2" t="str">
        <f>IF(意向調書フォーム!F23=0,"",意向調書フォーム!F23)</f>
        <v/>
      </c>
      <c r="AU2" t="str">
        <f>AR2&amp;"_"&amp;AS2&amp;"_"&amp;AT2</f>
        <v>__</v>
      </c>
      <c r="AV2" t="str">
        <f>IF(意向調書フォーム!B24=0,"",TEXT(意向調書フォーム!B24,"yyyy/m/d"))</f>
        <v/>
      </c>
      <c r="AW2" t="str">
        <f>IF(意向調書フォーム!D24=0,"",意向調書フォーム!D24)</f>
        <v/>
      </c>
      <c r="AX2" t="str">
        <f>IF(意向調書フォーム!F24=0,"",意向調書フォーム!F24)</f>
        <v/>
      </c>
      <c r="AY2" t="str">
        <f>AV2&amp;"_"&amp;AW2&amp;"_"&amp;AX2</f>
        <v>__</v>
      </c>
      <c r="AZ2" t="str">
        <f>IF(意向調書フォーム!B25=0,"",TEXT(意向調書フォーム!B25,"yyyy/m/d"))</f>
        <v/>
      </c>
      <c r="BA2" t="str">
        <f>IF(意向調書フォーム!D25=0,"",意向調書フォーム!D25)</f>
        <v/>
      </c>
      <c r="BB2" t="str">
        <f>IF(意向調書フォーム!F25=0,"",意向調書フォーム!F25)</f>
        <v/>
      </c>
      <c r="BC2" t="str">
        <f>AZ2&amp;"_"&amp;BA2&amp;"_"&amp;BB2</f>
        <v>__</v>
      </c>
      <c r="BD2" t="str">
        <f>IF(意向調書フォーム!B26=0,"",TEXT(意向調書フォーム!B26,"yyyy/m/d"))</f>
        <v/>
      </c>
      <c r="BE2" t="str">
        <f>IF(意向調書フォーム!D26=0,"",意向調書フォーム!D26)</f>
        <v/>
      </c>
      <c r="BF2" t="str">
        <f>IF(意向調書フォーム!F26=0,"",意向調書フォーム!F26)</f>
        <v/>
      </c>
      <c r="BG2" t="str">
        <f>BD2&amp;"_"&amp;BE2&amp;"_"&amp;BF2</f>
        <v>__</v>
      </c>
      <c r="BH2" t="str">
        <f>IF(意向調書フォーム!B27=0,"",TEXT(意向調書フォーム!B27,"yyyy/m/d"))</f>
        <v/>
      </c>
      <c r="BI2" t="str">
        <f>IF(意向調書フォーム!D27=0,"",意向調書フォーム!D27)</f>
        <v/>
      </c>
      <c r="BJ2" t="str">
        <f>IF(意向調書フォーム!F27=0,"",意向調書フォーム!F27)</f>
        <v/>
      </c>
      <c r="BK2" t="str">
        <f>BH2&amp;"_"&amp;BI2&amp;"_"&amp;BJ2</f>
        <v>__</v>
      </c>
      <c r="BL2" t="str">
        <f>IF(意向調書フォーム!B28=0,"",TEXT(意向調書フォーム!B28,"yyyy/m/d"))</f>
        <v/>
      </c>
      <c r="BM2" t="str">
        <f>IF(意向調書フォーム!D28=0,"",意向調書フォーム!D28)</f>
        <v/>
      </c>
      <c r="BN2" t="str">
        <f>IF(意向調書フォーム!F28=0,"",意向調書フォーム!F28)</f>
        <v/>
      </c>
      <c r="BO2" t="str">
        <f>BL2&amp;"_"&amp;BM2&amp;"_"&amp;BN2</f>
        <v>__</v>
      </c>
      <c r="BP2" t="str">
        <f>IF(意向調書フォーム!B29=0,"",TEXT(意向調書フォーム!B29,"yyyy/m/d"))</f>
        <v/>
      </c>
      <c r="BQ2" t="str">
        <f>IF(意向調書フォーム!D29=0,"",意向調書フォーム!D29)</f>
        <v/>
      </c>
      <c r="BR2" t="str">
        <f>IF(意向調書フォーム!F29=0,"",意向調書フォーム!F29)</f>
        <v/>
      </c>
      <c r="BS2" t="str">
        <f>BP2&amp;"_"&amp;BQ2&amp;"_"&amp;BR2</f>
        <v>__</v>
      </c>
      <c r="BT2" t="str">
        <f>IF(意向調書フォーム!B30=0,"",TEXT(意向調書フォーム!B30,"yyyy/m/d"))</f>
        <v/>
      </c>
      <c r="BU2" t="str">
        <f>IF(意向調書フォーム!D30=0,"",意向調書フォーム!D30)</f>
        <v/>
      </c>
      <c r="BV2" t="str">
        <f>IF(意向調書フォーム!F30=0,"",意向調書フォーム!F30)</f>
        <v/>
      </c>
      <c r="BW2" t="str">
        <f>BT2&amp;"_"&amp;BU2&amp;"_"&amp;BV2</f>
        <v>__</v>
      </c>
      <c r="BX2" t="str">
        <f>IF(意向調書フォーム!B31=0,"",TEXT(意向調書フォーム!B31,"yyyy/m/d"))</f>
        <v/>
      </c>
      <c r="BY2" t="str">
        <f>IF(意向調書フォーム!D31=0,"",意向調書フォーム!D31)</f>
        <v/>
      </c>
      <c r="BZ2" t="str">
        <f>IF(意向調書フォーム!F31=0,"",意向調書フォーム!F31)</f>
        <v/>
      </c>
      <c r="CA2" t="str">
        <f>BX2&amp;"_"&amp;BY2&amp;"_"&amp;BZ2</f>
        <v>__</v>
      </c>
      <c r="CB2" t="str">
        <f>IF(意向調書フォーム!B32=0,"",TEXT(意向調書フォーム!B32,"yyyy/m/d"))</f>
        <v/>
      </c>
      <c r="CC2" t="str">
        <f>IF(意向調書フォーム!D32=0,"",意向調書フォーム!D32)</f>
        <v/>
      </c>
      <c r="CD2" t="str">
        <f>IF(意向調書フォーム!F32=0,"",意向調書フォーム!F32)</f>
        <v/>
      </c>
      <c r="CE2" t="str">
        <f>CB2&amp;"_"&amp;CC2&amp;"_"&amp;CD2</f>
        <v>__</v>
      </c>
      <c r="CF2" t="str">
        <f>IF(意向調書フォーム!B33=0,"",TEXT(意向調書フォーム!B33,"yyyy/m/d"))</f>
        <v/>
      </c>
      <c r="CG2" t="str">
        <f>IF(意向調書フォーム!D33=0,"",意向調書フォーム!D33)</f>
        <v/>
      </c>
      <c r="CH2" t="str">
        <f>IF(意向調書フォーム!F33=0,"",意向調書フォーム!F33)</f>
        <v/>
      </c>
      <c r="CI2" t="str">
        <f>CF2&amp;"_"&amp;CG2&amp;"_"&amp;CH2</f>
        <v>__</v>
      </c>
      <c r="CJ2" t="str">
        <f>IF(意向調書フォーム!K22=0,"",TEXT(意向調書フォーム!K22,"yyyy/m/d"))</f>
        <v/>
      </c>
      <c r="CK2" t="str">
        <f>IF(意向調書フォーム!M22=0,"",意向調書フォーム!M22)</f>
        <v/>
      </c>
      <c r="CL2" t="str">
        <f>IF(意向調書フォーム!O22=0,"",意向調書フォーム!O22)</f>
        <v/>
      </c>
      <c r="CM2" t="str">
        <f>CJ2&amp;"_"&amp;CK2&amp;"_"&amp;CL2</f>
        <v>__</v>
      </c>
      <c r="CN2" t="str">
        <f>IF(意向調書フォーム!K23=0,"",TEXT(意向調書フォーム!K23,"yyyy/m/d"))</f>
        <v/>
      </c>
      <c r="CO2" t="str">
        <f>IF(意向調書フォーム!M23=0,"",意向調書フォーム!M23)</f>
        <v/>
      </c>
      <c r="CP2" t="str">
        <f>IF(意向調書フォーム!O23=0,"",意向調書フォーム!O23)</f>
        <v/>
      </c>
      <c r="CQ2" t="str">
        <f>CN2&amp;"_"&amp;CO2&amp;"_"&amp;CP2</f>
        <v>__</v>
      </c>
      <c r="CR2" t="str">
        <f>IF(意向調書フォーム!K24=0,"",TEXT(意向調書フォーム!K24,"yyyy/m/d"))</f>
        <v/>
      </c>
      <c r="CS2" t="str">
        <f>IF(意向調書フォーム!M24=0,"",意向調書フォーム!M24)</f>
        <v/>
      </c>
      <c r="CT2" t="str">
        <f>IF(意向調書フォーム!O24=0,"",意向調書フォーム!O24)</f>
        <v/>
      </c>
      <c r="CU2" t="str">
        <f>CR2&amp;"_"&amp;CS2&amp;"_"&amp;CT2</f>
        <v>__</v>
      </c>
      <c r="CV2" t="str">
        <f>IF(意向調書フォーム!K25=0,"",TEXT(意向調書フォーム!K25,"yyyy/m/d"))</f>
        <v/>
      </c>
      <c r="CW2" t="str">
        <f>IF(意向調書フォーム!M25=0,"",意向調書フォーム!M25)</f>
        <v/>
      </c>
      <c r="CX2" t="str">
        <f>IF(意向調書フォーム!O25=0,"",意向調書フォーム!O25)</f>
        <v/>
      </c>
      <c r="CY2" t="str">
        <f>CV2&amp;"_"&amp;CW2&amp;"_"&amp;CX2</f>
        <v>__</v>
      </c>
      <c r="CZ2" t="str">
        <f>IF(意向調書フォーム!K26=0,"",TEXT(意向調書フォーム!K26,"yyyy/m/d"))</f>
        <v/>
      </c>
      <c r="DA2" t="str">
        <f>IF(意向調書フォーム!M26=0,"",意向調書フォーム!M26)</f>
        <v/>
      </c>
      <c r="DB2" t="str">
        <f>IF(意向調書フォーム!O26=0,"",意向調書フォーム!O26)</f>
        <v/>
      </c>
      <c r="DC2" t="str">
        <f>CZ2&amp;"_"&amp;DA2&amp;"_"&amp;DB2</f>
        <v>__</v>
      </c>
      <c r="DD2" t="str">
        <f>IF(意向調書フォーム!K27=0,"",TEXT(意向調書フォーム!K27,"yyyy/m/d"))</f>
        <v/>
      </c>
      <c r="DE2" t="str">
        <f>IF(意向調書フォーム!M27=0,"",意向調書フォーム!M27)</f>
        <v/>
      </c>
      <c r="DF2" t="str">
        <f>IF(意向調書フォーム!O27=0,"",意向調書フォーム!O27)</f>
        <v/>
      </c>
      <c r="DG2" t="str">
        <f>DD2&amp;"_"&amp;DE2&amp;"_"&amp;DF2</f>
        <v>__</v>
      </c>
      <c r="DH2" t="str">
        <f>IF(意向調書フォーム!K28=0,"",TEXT(意向調書フォーム!K28,"yyyy/m/d"))</f>
        <v/>
      </c>
      <c r="DI2" t="str">
        <f>IF(意向調書フォーム!M28=0,"",意向調書フォーム!M28)</f>
        <v/>
      </c>
      <c r="DJ2" t="str">
        <f>IF(意向調書フォーム!O28=0,"",意向調書フォーム!O28)</f>
        <v/>
      </c>
      <c r="DK2" t="str">
        <f>DH2&amp;"_"&amp;DI2&amp;"_"&amp;DJ2</f>
        <v>__</v>
      </c>
      <c r="DL2" t="str">
        <f>IF(意向調書フォーム!K29=0,"",TEXT(意向調書フォーム!K29,"yyyy/m/d"))</f>
        <v/>
      </c>
      <c r="DM2" t="str">
        <f>IF(意向調書フォーム!M29=0,"",意向調書フォーム!M29)</f>
        <v/>
      </c>
      <c r="DN2" t="str">
        <f>IF(意向調書フォーム!O29=0,"",意向調書フォーム!O29)</f>
        <v/>
      </c>
      <c r="DO2" t="str">
        <f>DL2&amp;"_"&amp;DM2&amp;"_"&amp;DN2</f>
        <v>__</v>
      </c>
      <c r="DP2" t="str">
        <f>IF(意向調書フォーム!K30=0,"",TEXT(意向調書フォーム!K30,"yyyy/m/d"))</f>
        <v/>
      </c>
      <c r="DQ2" t="str">
        <f>IF(意向調書フォーム!M30=0,"",意向調書フォーム!M30)</f>
        <v/>
      </c>
      <c r="DR2" t="str">
        <f>IF(意向調書フォーム!O30=0,"",意向調書フォーム!O30)</f>
        <v/>
      </c>
      <c r="DS2" t="str">
        <f>DP2&amp;"_"&amp;DQ2&amp;"_"&amp;DR2</f>
        <v>__</v>
      </c>
      <c r="DT2" t="str">
        <f>IF(意向調書フォーム!K31=0,"",TEXT(意向調書フォーム!K31,"yyyy/m/d"))</f>
        <v/>
      </c>
      <c r="DU2" t="str">
        <f>IF(意向調書フォーム!M31=0,"",意向調書フォーム!M31)</f>
        <v/>
      </c>
      <c r="DV2" t="str">
        <f>IF(意向調書フォーム!O31=0,"",意向調書フォーム!O31)</f>
        <v/>
      </c>
      <c r="DW2" t="str">
        <f>DT2&amp;"_"&amp;DU2&amp;"_"&amp;DV2</f>
        <v>__</v>
      </c>
      <c r="DX2" t="str">
        <f>IF(意向調書フォーム!K32=0,"",TEXT(意向調書フォーム!K32,"yyyy/m/d"))</f>
        <v/>
      </c>
      <c r="DY2" t="str">
        <f>IF(意向調書フォーム!M32=0,"",意向調書フォーム!M32)</f>
        <v/>
      </c>
      <c r="DZ2" t="str">
        <f>IF(意向調書フォーム!O32=0,"",意向調書フォーム!O32)</f>
        <v/>
      </c>
      <c r="EA2" t="str">
        <f>DX2&amp;"_"&amp;DY2&amp;"_"&amp;DZ2</f>
        <v>__</v>
      </c>
      <c r="EB2" t="str">
        <f>IF(意向調書フォーム!K33=0,"",TEXT(意向調書フォーム!K33,"yyyy/m/d"))</f>
        <v/>
      </c>
      <c r="EC2" t="str">
        <f>IF(意向調書フォーム!M33=0,"",意向調書フォーム!M33)</f>
        <v/>
      </c>
      <c r="ED2" t="str">
        <f>IF(意向調書フォーム!O33=0,"",意向調書フォーム!O33)</f>
        <v/>
      </c>
      <c r="EE2" t="str">
        <f>EB2&amp;"_"&amp;EC2&amp;"_"&amp;ED2</f>
        <v>__</v>
      </c>
      <c r="EF2" t="str">
        <f>IF(意向調書フォーム!C37=0,"",意向調書フォーム!C37)</f>
        <v/>
      </c>
      <c r="EG2" t="str">
        <f>IF(意向調書フォーム!G36=0,"",意向調書フォーム!G36)</f>
        <v/>
      </c>
      <c r="EH2" t="str">
        <f>IF(意向調書フォーム!J36=0,"",意向調書フォーム!J36)</f>
        <v/>
      </c>
      <c r="EI2" t="str">
        <f>IF(意向調書フォーム!G37=0,"",意向調書フォーム!G37)</f>
        <v/>
      </c>
      <c r="EJ2" t="str">
        <f>IF(意向調書フォーム!J37=0,"",意向調書フォーム!J37)</f>
        <v/>
      </c>
      <c r="EK2" t="str">
        <f>IF(意向調書フォーム!K36=0,"",意向調書フォーム!K36)</f>
        <v/>
      </c>
      <c r="EL2" t="str">
        <f>IF(意向調書フォーム!C38=0,"",意向調書フォーム!C38)</f>
        <v/>
      </c>
      <c r="EM2" t="str">
        <f>IF(意向調書フォーム!M38=0,"",意向調書フォーム!M38)</f>
        <v/>
      </c>
      <c r="EN2" t="str">
        <f>IF(意向調書フォーム!C39=0,"",意向調書フォーム!C39)</f>
        <v/>
      </c>
      <c r="EO2" t="str">
        <f>IF(意向調書フォーム!B42=0,"",意向調書フォーム!B42)</f>
        <v/>
      </c>
      <c r="EP2" t="str">
        <f>IF(意向調書フォーム!H42=0,"",意向調書フォーム!H42)</f>
        <v/>
      </c>
      <c r="EQ2" t="str">
        <f>EO2&amp;"_"&amp;EP2</f>
        <v>_</v>
      </c>
      <c r="ER2" t="str">
        <f>IF(意向調書フォーム!B43=0,"",意向調書フォーム!B43)</f>
        <v/>
      </c>
      <c r="ES2" t="str">
        <f>IF(意向調書フォーム!H43=0,"",意向調書フォーム!H43)</f>
        <v/>
      </c>
      <c r="ET2" t="str">
        <f>ER2&amp;"_"&amp;ES2</f>
        <v>_</v>
      </c>
      <c r="EU2" t="str">
        <f>IF(意向調書フォーム!B44=0,"",意向調書フォーム!B44)</f>
        <v/>
      </c>
      <c r="EV2" t="str">
        <f>IF(意向調書フォーム!H44=0,"",意向調書フォーム!H44)</f>
        <v/>
      </c>
      <c r="EW2" t="str">
        <f>EU2&amp;"_"&amp;EV2</f>
        <v>_</v>
      </c>
      <c r="EX2" t="str">
        <f>IF(意向調書フォーム!B45=0,"",意向調書フォーム!B45)</f>
        <v/>
      </c>
      <c r="EY2" t="str">
        <f>IF(意向調書フォーム!H45=0,"",意向調書フォーム!H45)</f>
        <v/>
      </c>
      <c r="EZ2" t="str">
        <f>EX2&amp;"_"&amp;EY2</f>
        <v>_</v>
      </c>
      <c r="FA2" t="str">
        <f>IF(意向調書フォーム!B46=0,"",意向調書フォーム!B46)</f>
        <v/>
      </c>
      <c r="FB2" t="str">
        <f>IF(意向調書フォーム!H46=0,"",意向調書フォーム!H46)</f>
        <v/>
      </c>
      <c r="FC2" t="str">
        <f>FA2&amp;"_"&amp;FB2</f>
        <v>_</v>
      </c>
      <c r="FD2" t="str">
        <f>IF(意向調書フォーム!B47=0,"",意向調書フォーム!B47)</f>
        <v/>
      </c>
      <c r="FE2" t="str">
        <f>IF(意向調書フォーム!H47=0,"",意向調書フォーム!H47)</f>
        <v/>
      </c>
      <c r="FF2" t="str">
        <f>FD2&amp;"_"&amp;FE2</f>
        <v>_</v>
      </c>
      <c r="FG2" t="str">
        <f>IF(意向調書フォーム!E50=0,"",意向調書フォーム!E50)</f>
        <v/>
      </c>
      <c r="FH2" t="str">
        <f>IF(意向調書フォーム!E51=0,"",意向調書フォーム!E51)</f>
        <v/>
      </c>
      <c r="FI2" t="str">
        <f>IF(意向調書フォーム!E52=0,"",意向調書フォーム!E52)</f>
        <v/>
      </c>
      <c r="FJ2" t="str">
        <f>FG2&amp;"_"&amp;FH2</f>
        <v>_</v>
      </c>
      <c r="FK2" t="str">
        <f>IF(意向調書フォーム!J50=0,"",意向調書フォーム!J50)</f>
        <v/>
      </c>
      <c r="FL2" t="str">
        <f>IF(意向調書フォーム!J51=0,"",意向調書フォーム!J51)</f>
        <v/>
      </c>
      <c r="FM2" t="str">
        <f>IF(意向調書フォーム!J52=0,"",意向調書フォーム!J52)</f>
        <v/>
      </c>
      <c r="FN2" t="str">
        <f>FK2&amp;"_"&amp;FL2</f>
        <v>_</v>
      </c>
      <c r="FO2" t="str">
        <f>IF(意向調書フォーム!O50=0,"",意向調書フォーム!O50)</f>
        <v/>
      </c>
      <c r="FP2" t="str">
        <f>IF(意向調書フォーム!O51=0,"",意向調書フォーム!O51)</f>
        <v/>
      </c>
      <c r="FQ2" t="str">
        <f>IF(意向調書フォーム!O52=0,"",意向調書フォーム!O52)</f>
        <v/>
      </c>
      <c r="FR2" t="str">
        <f>FO2&amp;"_"&amp;FP2</f>
        <v>_</v>
      </c>
      <c r="FS2" t="str">
        <f>IF(意向調書フォーム!I56=0,"",意向調書フォーム!I56)</f>
        <v/>
      </c>
      <c r="FT2" t="str">
        <f>IF(意向調書フォーム!I57=0,"",意向調書フォーム!I57)</f>
        <v/>
      </c>
      <c r="FU2" t="str">
        <f>IF(意向調書フォーム!I58=0,"",意向調書フォーム!I58)</f>
        <v/>
      </c>
      <c r="FV2" t="str">
        <f>IF(意向調書フォーム!R56=0,"",意向調書フォーム!R56)</f>
        <v/>
      </c>
      <c r="FW2" t="str">
        <f>IF(意向調書フォーム!R57=0,"",意向調書フォーム!R57)</f>
        <v/>
      </c>
      <c r="FX2" t="str">
        <f>IF(意向調書フォーム!R58=0,"",意向調書フォーム!R58)</f>
        <v/>
      </c>
      <c r="FY2" t="str">
        <f>IF(意向調書フォーム!R59=0,"",意向調書フォーム!R59)</f>
        <v/>
      </c>
      <c r="FZ2" t="str">
        <f>IF(意向調書フォーム!R60=0,"",意向調書フォーム!R60)</f>
        <v/>
      </c>
      <c r="GA2" t="str">
        <f>IF(意向調書フォーム!N60=0,"",意向調書フォーム!N60)</f>
        <v/>
      </c>
      <c r="GB2" t="str">
        <f>IF(意向調書フォーム!A62=0,"",意向調書フォーム!A62)</f>
        <v/>
      </c>
      <c r="GC2" t="str">
        <f>IF(意向調書フォーム!F65=0,"",意向調書フォーム!F65)</f>
        <v/>
      </c>
      <c r="GD2" t="str">
        <f>IF(意向調書フォーム!F66=0,"",意向調書フォーム!F66)</f>
        <v/>
      </c>
      <c r="GE2" t="str">
        <f>IF(意向調書フォーム!F67=0,"",意向調書フォーム!F67)</f>
        <v/>
      </c>
      <c r="GF2" t="str">
        <f>IF(意向調書フォーム!M65=0,"",意向調書フォーム!M65)</f>
        <v/>
      </c>
      <c r="GG2" t="str">
        <f>IF(意向調書フォーム!M66=0,"",意向調書フォーム!M66)</f>
        <v/>
      </c>
      <c r="GH2" t="str">
        <f>IF(意向調書フォーム!O66=0,"",意向調書フォーム!O66)</f>
        <v/>
      </c>
      <c r="GI2" t="str">
        <f>IF(意向調書フォーム!E69=0,"",意向調書フォーム!E69)</f>
        <v/>
      </c>
      <c r="GJ2" t="str">
        <f>IF(意向調書フォーム!K69=0,"",意向調書フォーム!K69)</f>
        <v/>
      </c>
      <c r="GK2" t="str">
        <f>IF(意向調書フォーム!Q69=0,"",意向調書フォーム!Q69)</f>
        <v/>
      </c>
      <c r="GL2" t="str">
        <f>IF(意向調書フォーム!G70=0,"",意向調書フォーム!G70)</f>
        <v/>
      </c>
      <c r="GM2" t="str">
        <f>IF(意向調書フォーム!B73=0,"",意向調書フォーム!B73)</f>
        <v/>
      </c>
      <c r="GN2" t="str">
        <f>IF(意向調書フォーム!D73=0,"",意向調書フォーム!D73)</f>
        <v/>
      </c>
      <c r="GO2" t="str">
        <f>IF(意向調書フォーム!I73=0,"",意向調書フォーム!I73)</f>
        <v/>
      </c>
      <c r="GP2" t="str">
        <f>IF(意向調書フォーム!K73=0,"",意向調書フォーム!K73)</f>
        <v/>
      </c>
      <c r="GQ2" t="str">
        <f>IF(意向調書フォーム!P73=0,"",意向調書フォーム!P73)</f>
        <v/>
      </c>
      <c r="GR2" t="str">
        <f>IF(意向調書フォーム!R73=0,"",意向調書フォーム!R73)</f>
        <v/>
      </c>
      <c r="GS2" t="str">
        <f>IF(意向調書フォーム!B74=0,"",意向調書フォーム!B74)</f>
        <v/>
      </c>
      <c r="GT2" t="str">
        <f>IF(意向調書フォーム!D74=0,"",意向調書フォーム!D74)</f>
        <v/>
      </c>
      <c r="GU2" t="str">
        <f>IF(意向調書フォーム!I74=0,"",意向調書フォーム!I74)</f>
        <v/>
      </c>
      <c r="GV2" t="str">
        <f>IF(意向調書フォーム!K74=0,"",意向調書フォーム!K74)</f>
        <v/>
      </c>
      <c r="GW2" t="str">
        <f>IF(意向調書フォーム!P74=0,"",意向調書フォーム!P74)</f>
        <v/>
      </c>
      <c r="GX2" t="str">
        <f>IF(意向調書フォーム!R74=0,"",意向調書フォーム!R74)</f>
        <v/>
      </c>
      <c r="GY2" t="str">
        <f>IF(意向調書フォーム!B75=0,"",意向調書フォーム!B75)</f>
        <v/>
      </c>
      <c r="GZ2" t="str">
        <f>IF(意向調書フォーム!D75=0,"",意向調書フォーム!D75)</f>
        <v/>
      </c>
      <c r="HA2" t="str">
        <f>IF(意向調書フォーム!I75=0,"",意向調書フォーム!I75)</f>
        <v/>
      </c>
      <c r="HB2" t="str">
        <f>IF(意向調書フォーム!K75=0,"",意向調書フォーム!K75)</f>
        <v/>
      </c>
      <c r="HC2" t="str">
        <f>IF(意向調書フォーム!P75=0,"",意向調書フォーム!P75)</f>
        <v/>
      </c>
      <c r="HD2" t="str">
        <f>IF(意向調書フォーム!R75=0,"",意向調書フォーム!R75)</f>
        <v/>
      </c>
      <c r="HE2" t="str">
        <f>IF(意向調書フォーム!B76=0,"",意向調書フォーム!B76)</f>
        <v/>
      </c>
      <c r="HF2" t="str">
        <f>IF(意向調書フォーム!D76=0,"",意向調書フォーム!D76)</f>
        <v/>
      </c>
      <c r="HG2" t="str">
        <f>IF(意向調書フォーム!I76=0,"",意向調書フォーム!I76)</f>
        <v/>
      </c>
      <c r="HH2" t="str">
        <f>IF(意向調書フォーム!K76=0,"",意向調書フォーム!K76)</f>
        <v/>
      </c>
      <c r="HI2" t="str">
        <f>IF(意向調書フォーム!P76=0,"",意向調書フォーム!P76)</f>
        <v/>
      </c>
      <c r="HJ2" t="str">
        <f>IF(意向調書フォーム!R76=0,"",意向調書フォーム!R76)</f>
        <v/>
      </c>
      <c r="HK2" t="str">
        <f>IF(意向調書フォーム!B77=0,"",意向調書フォーム!B77)</f>
        <v/>
      </c>
      <c r="HL2" t="str">
        <f>IF(意向調書フォーム!D77=0,"",意向調書フォーム!D77)</f>
        <v/>
      </c>
      <c r="HM2" t="str">
        <f>IF(意向調書フォーム!I77=0,"",意向調書フォーム!I77)</f>
        <v/>
      </c>
      <c r="HN2" t="str">
        <f>IF(意向調書フォーム!K77=0,"",意向調書フォーム!K77)</f>
        <v/>
      </c>
      <c r="HO2" t="str">
        <f>IF(意向調書フォーム!P77=0,"",意向調書フォーム!P77)</f>
        <v/>
      </c>
      <c r="HP2" t="str">
        <f>IF(意向調書フォーム!R77=0,"",意向調書フォーム!R77)</f>
        <v/>
      </c>
      <c r="HQ2" t="str">
        <f>IF(意向調書フォーム!B78=0,"",意向調書フォーム!B78)</f>
        <v/>
      </c>
      <c r="HR2" t="str">
        <f>IF(意向調書フォーム!D78=0,"",意向調書フォーム!D78)</f>
        <v/>
      </c>
      <c r="HS2" t="str">
        <f>IF(意向調書フォーム!I78=0,"",意向調書フォーム!I78)</f>
        <v/>
      </c>
      <c r="HT2" t="str">
        <f>IF(意向調書フォーム!K78=0,"",意向調書フォーム!K78)</f>
        <v/>
      </c>
      <c r="HU2" t="str">
        <f>IF(意向調書フォーム!P78=0,"",意向調書フォーム!P78)</f>
        <v/>
      </c>
      <c r="HV2" t="str">
        <f>IF(意向調書フォーム!R78=0,"",意向調書フォーム!R78)</f>
        <v/>
      </c>
      <c r="HW2" t="str">
        <f>IF(意向調書フォーム!I79=0,"",意向調書フォーム!I79)</f>
        <v/>
      </c>
      <c r="HX2" t="str">
        <f>IF(意向調書フォーム!N79=0,"",意向調書フォーム!N79)</f>
        <v/>
      </c>
      <c r="HY2" t="str">
        <f>IF(意向調書フォーム!P79=0,"",意向調書フォーム!P79)</f>
        <v/>
      </c>
      <c r="HZ2" t="str">
        <f>IF(意向調書フォーム!Q79=0,"",意向調書フォーム!Q79)</f>
        <v/>
      </c>
      <c r="IA2" t="str">
        <f>IF(意向調書フォーム!B81=0,"",意向調書フォーム!B81)</f>
        <v/>
      </c>
      <c r="IB2" t="str">
        <f>IF(意向調書フォーム!B83=0,"",意向調書フォーム!B83)</f>
        <v/>
      </c>
      <c r="IC2" t="str">
        <f>IF(意向調書フォーム!B85=0,"",意向調書フォーム!B85)</f>
        <v/>
      </c>
    </row>
  </sheetData>
  <phoneticPr fontId="1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A3D64A66A08784AAA821249236FDBF4" ma:contentTypeVersion="15" ma:contentTypeDescription="新しいドキュメントを作成します。" ma:contentTypeScope="" ma:versionID="a3993fb6265479ef1019a12bfd2bc61d">
  <xsd:schema xmlns:xsd="http://www.w3.org/2001/XMLSchema" xmlns:xs="http://www.w3.org/2001/XMLSchema" xmlns:p="http://schemas.microsoft.com/office/2006/metadata/properties" xmlns:ns2="539c9537-34e6-438c-8400-44af5b94a004" xmlns:ns3="bdbef50f-b6c6-46d1-8ba0-14fd87d9a8af" targetNamespace="http://schemas.microsoft.com/office/2006/metadata/properties" ma:root="true" ma:fieldsID="956867ba982255ac84ca21c96a54fdaa" ns2:_="" ns3:_="">
    <xsd:import namespace="539c9537-34e6-438c-8400-44af5b94a004"/>
    <xsd:import namespace="bdbef50f-b6c6-46d1-8ba0-14fd87d9a8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9c9537-34e6-438c-8400-44af5b94a0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26e373b0-f815-407f-b095-d5249922ca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bef50f-b6c6-46d1-8ba0-14fd87d9a8a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be384d83-9003-486b-bc48-d73eb4766ba5}" ma:internalName="TaxCatchAll" ma:showField="CatchAllData" ma:web="bdbef50f-b6c6-46d1-8ba0-14fd87d9a8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dbef50f-b6c6-46d1-8ba0-14fd87d9a8af" xsi:nil="true"/>
    <lcf76f155ced4ddcb4097134ff3c332f xmlns="539c9537-34e6-438c-8400-44af5b94a00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B79573A-0B3A-4448-AE06-6C43061CFC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DD6184-CED0-426E-BE9F-77A01C1594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9c9537-34e6-438c-8400-44af5b94a004"/>
    <ds:schemaRef ds:uri="bdbef50f-b6c6-46d1-8ba0-14fd87d9a8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30ED1F-0BB0-4AA4-B489-171344033200}">
  <ds:schemaRefs>
    <ds:schemaRef ds:uri="http://schemas.microsoft.com/office/2006/metadata/properties"/>
    <ds:schemaRef ds:uri="http://schemas.microsoft.com/office/infopath/2007/PartnerControls"/>
    <ds:schemaRef ds:uri="bdbef50f-b6c6-46d1-8ba0-14fd87d9a8af"/>
    <ds:schemaRef ds:uri="539c9537-34e6-438c-8400-44af5b94a00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意向調書フォーム</vt:lpstr>
      <vt:lpstr>郵便番号マスタ</vt:lpstr>
      <vt:lpstr>転記データ</vt:lpstr>
      <vt:lpstr>意向調書フォーム!Print_Area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湧武　悠(教育支援課)</dc:creator>
  <cp:keywords/>
  <dc:description/>
  <cp:lastModifiedBy>吉嶺　将史（人事企画課）</cp:lastModifiedBy>
  <cp:revision/>
  <cp:lastPrinted>2025-05-14T00:18:28Z</cp:lastPrinted>
  <dcterms:created xsi:type="dcterms:W3CDTF">2024-11-12T04:58:04Z</dcterms:created>
  <dcterms:modified xsi:type="dcterms:W3CDTF">2025-11-05T04:12:35Z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0x0101001A3D64A66A08784AAA821249236FDBF4</vt:lpwstr>
  </property>
</Properties>
</file>